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2. Показат. фин. сост. му" sheetId="2" r:id="rId2"/>
    <sheet name="3. Показатели по пост. и выпл. " sheetId="3" r:id="rId3"/>
    <sheet name="4. Показат. выплат по расх." sheetId="4" r:id="rId4"/>
    <sheet name="5, 6" sheetId="5" r:id="rId5"/>
  </sheets>
  <definedNames>
    <definedName name="sub_108113" localSheetId="0">'Приложение 1'!$C$73</definedName>
  </definedNames>
  <calcPr fullCalcOnLoad="1"/>
</workbook>
</file>

<file path=xl/sharedStrings.xml><?xml version="1.0" encoding="utf-8"?>
<sst xmlns="http://schemas.openxmlformats.org/spreadsheetml/2006/main" count="241" uniqueCount="184">
  <si>
    <t>(наименование должности лица, утверждающего документ, наименование главного распорядителя бюджетных средств, в ведомственном подчинении которого находится учреждение или</t>
  </si>
  <si>
    <t>для автономных учреждений наименование должности руководителя)</t>
  </si>
  <si>
    <t>(подпись)</t>
  </si>
  <si>
    <t>(расшифровка подписи)</t>
  </si>
  <si>
    <t>«</t>
  </si>
  <si>
    <t>г.</t>
  </si>
  <si>
    <t>ПЛАН</t>
  </si>
  <si>
    <t xml:space="preserve">финансово-хозяйственной деятельности муниципального учреждения </t>
  </si>
  <si>
    <t>на 20</t>
  </si>
  <si>
    <t>год и на плановый период 20</t>
  </si>
  <si>
    <t>годов</t>
  </si>
  <si>
    <t>Коды</t>
  </si>
  <si>
    <t>Форма по ОКУД</t>
  </si>
  <si>
    <t>Муниципальное учреждение</t>
  </si>
  <si>
    <t>Дата</t>
  </si>
  <si>
    <t>по ОКПО</t>
  </si>
  <si>
    <t>по Реестру</t>
  </si>
  <si>
    <t>Реквизиты учреждения</t>
  </si>
  <si>
    <t>ИНН</t>
  </si>
  <si>
    <t>КПП</t>
  </si>
  <si>
    <t>Даты изменений</t>
  </si>
  <si>
    <t>Наименование бюджета</t>
  </si>
  <si>
    <t>по ОКТМО</t>
  </si>
  <si>
    <t>Глава по БК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</si>
  <si>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</si>
  <si>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</si>
  <si>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</si>
  <si>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Адрес фактического местонахождения</t>
  </si>
  <si>
    <t>1. Сведения о деятельности муниципального учреждения</t>
  </si>
  <si>
    <t>1.4. Общая балансовая стоимость недвижимого муниципального имущества на дату составления Плана, всего:</t>
  </si>
  <si>
    <t>в том числе:</t>
  </si>
  <si>
    <t>- закрепленного собственником имущества за учреждением на праве оперативного управления:</t>
  </si>
  <si>
    <t>1.5. Общая балансовая стоимость движимого муниципального имущества на дату составления Плана, всего:</t>
  </si>
  <si>
    <t>- балансовая стоимость особо ценного движимого имущества:</t>
  </si>
  <si>
    <t>2. Показатели финансового состояния</t>
  </si>
  <si>
    <t>муниципального учреждения</t>
  </si>
  <si>
    <t>№ п/п</t>
  </si>
  <si>
    <t>Наименование показателя</t>
  </si>
  <si>
    <t>Сумма</t>
  </si>
  <si>
    <t>1</t>
  </si>
  <si>
    <t>2</t>
  </si>
  <si>
    <t>3</t>
  </si>
  <si>
    <t>Нефинансовые активы, всего:</t>
  </si>
  <si>
    <t>из них:</t>
  </si>
  <si>
    <t>1.1</t>
  </si>
  <si>
    <t>Общая балансовая стоимость недвижимого муниципального имущества, всего:</t>
  </si>
  <si>
    <t>1.1.1</t>
  </si>
  <si>
    <t>Остаточная стоимость имущества, закрепленного собственником имущества за муниципальным учреждением на праве оперативного управления</t>
  </si>
  <si>
    <t>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</si>
  <si>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</si>
  <si>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</t>
  </si>
  <si>
    <t>Стоимость имущества, приобретенного муниципальным учреждением за счет доходов, полученных от приносящей доход деятельности</t>
  </si>
  <si>
    <t>1.1.4</t>
  </si>
  <si>
    <t>Остаточная стоимость недвижимого муниципального имущества</t>
  </si>
  <si>
    <t>1.2</t>
  </si>
  <si>
    <t>Общая балансовая стоимость движимого муниципального имущества, всего: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</si>
  <si>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</si>
  <si>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</si>
  <si>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</si>
  <si>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</si>
  <si>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всего:</t>
  </si>
  <si>
    <t>2.1.1</t>
  </si>
  <si>
    <t>из них: денежные средства учреждения, всего</t>
  </si>
  <si>
    <t>в том числе: денежные средства учреждения на счетах</t>
  </si>
  <si>
    <t>2.1.2</t>
  </si>
  <si>
    <t xml:space="preserve">денежные средства учреждения, размещенные на депозиты в кредитной организации </t>
  </si>
  <si>
    <t>2.1.3</t>
  </si>
  <si>
    <t>иные финансовые инструменты</t>
  </si>
  <si>
    <t>2.2</t>
  </si>
  <si>
    <t>Дебиторская задолженность по доходам</t>
  </si>
  <si>
    <t>2.3</t>
  </si>
  <si>
    <t>Дебиторская задолженность по расходам:</t>
  </si>
  <si>
    <t>Обязательства, всего:</t>
  </si>
  <si>
    <t>2.3.1</t>
  </si>
  <si>
    <t>долговые обязательства</t>
  </si>
  <si>
    <t>2.3.2</t>
  </si>
  <si>
    <t>кредиторская задолженность:</t>
  </si>
  <si>
    <t>2.3.3</t>
  </si>
  <si>
    <t>в том числе: просроченная кредиторская задолженность</t>
  </si>
  <si>
    <t>3. Показатели по поступлениям и выплатам муниципального учреждения</t>
  </si>
  <si>
    <t>Код строки</t>
  </si>
  <si>
    <t>Объем финансового</t>
  </si>
  <si>
    <t>обеспечения, руб (с точностью до двух знаков после запятой - 0,00)</t>
  </si>
  <si>
    <t>всего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</si>
  <si>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</si>
  <si>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</si>
  <si>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</si>
  <si>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</si>
  <si>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</si>
  <si>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</si>
  <si>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</si>
  <si>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</si>
  <si>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</si>
  <si>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</si>
  <si>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</si>
  <si>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</si>
  <si>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</si>
  <si>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</si>
  <si>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</si>
  <si>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</si>
  <si>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</si>
  <si>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</si>
  <si>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</si>
  <si>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</si>
  <si>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</si>
  <si>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субсидия на финансовое выполнение (муниципального) задания</t>
  </si>
  <si>
    <t xml:space="preserve">субсидии осуществление
капитальных
вложений
</t>
  </si>
  <si>
    <t xml:space="preserve">средства обязательного
медицинского
страхования
</t>
  </si>
  <si>
    <t xml:space="preserve">поступления от оказания услуг
(выполнения работ)
на платной основе
и от иной
приносящей доход
деятельности
</t>
  </si>
  <si>
    <t>безвозмездные перечисления
организациям</t>
  </si>
  <si>
    <t xml:space="preserve">4. Показатели выплат по расходам на закупку товаров, работ, услуг учреждения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</si>
  <si>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</si>
  <si>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</si>
  <si>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Выплаты по</t>
  </si>
  <si>
    <t>расходам на закупку товаров, работ, услуг всего:</t>
  </si>
  <si>
    <t>на оплату</t>
  </si>
  <si>
    <t>контрактов</t>
  </si>
  <si>
    <t>заключенных</t>
  </si>
  <si>
    <t>до начала</t>
  </si>
  <si>
    <t>очередного финансового</t>
  </si>
  <si>
    <t>года:</t>
  </si>
  <si>
    <t>на закупку товаров работ, услуг по году начала закупки:</t>
  </si>
  <si>
    <t xml:space="preserve">Год начала
закупки
</t>
  </si>
  <si>
    <t xml:space="preserve">в соответствии с Федеральным законом от 5 апреля 2013 г. № 44-ФЗ «О контрактной системе в сфере закупок товаров, работ, услуг для обеспечения государственных и
муниципальных нужд»
</t>
  </si>
  <si>
    <t xml:space="preserve">в соответствии с Федеральным законом от 18 июля 2011 г. № 223-ФЗ «О закупках товаров,
работ, услуг отдельными видами
юридических лиц»
</t>
  </si>
  <si>
    <t xml:space="preserve">5. Сведения о средствах, поступающих во временное распоряжение учреждения </t>
  </si>
  <si>
    <t>Сумма (руб, с точностью до двух знаков после запятой - 0,00)</t>
  </si>
  <si>
    <t>Поступление</t>
  </si>
  <si>
    <t>Выбытие</t>
  </si>
  <si>
    <r>
      <t>6</t>
    </r>
    <r>
      <rPr>
        <b/>
        <sz val="14"/>
        <color indexed="63"/>
        <rFont val="Times New Roman"/>
        <family val="1"/>
      </rPr>
      <t>.</t>
    </r>
    <r>
      <rPr>
        <sz val="14"/>
        <color indexed="63"/>
        <rFont val="Times New Roman"/>
        <family val="1"/>
      </rPr>
      <t xml:space="preserve"> Справочная информация</t>
    </r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</si>
  <si>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</si>
  <si>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</si>
  <si>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</si>
  <si>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</si>
  <si>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    (подпись)          (расшифровка  подписи)</t>
  </si>
  <si>
    <t xml:space="preserve">                              тел.:                      (подпись)          (расшифровка подписи)</t>
  </si>
  <si>
    <t>«_____» ________________ 20___ г.</t>
  </si>
  <si>
    <r>
      <t xml:space="preserve">субсидии, предоставляемые в соответствии с абзацем вторым пункта 1 статьи 78.1 Бюджетного кодекса Российской Федерации </t>
    </r>
    <r>
      <rPr>
        <b/>
        <u val="single"/>
        <sz val="12"/>
        <rFont val="Times New Roman"/>
        <family val="1"/>
      </rPr>
      <t>(иные)</t>
    </r>
  </si>
  <si>
    <r>
      <t xml:space="preserve">(дата, номер протокола наблюдательного совета муниципального автономного учреждения) </t>
    </r>
    <r>
      <rPr>
        <b/>
        <sz val="14"/>
        <rFont val="Times New Roman"/>
        <family val="1"/>
      </rPr>
      <t>(заполняется только автономными учреждениями)</t>
    </r>
  </si>
  <si>
    <t>по ОКВЭД</t>
  </si>
  <si>
    <t>Х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</si>
  <si>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</si>
  <si>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</si>
  <si>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</si>
  <si>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</si>
  <si>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 xml:space="preserve">Услуги связи
</t>
  </si>
  <si>
    <t>Коммунальные услуги</t>
  </si>
  <si>
    <t>из них: оплата труда и начисления на выплаты по оплате труда</t>
  </si>
  <si>
    <t>Арендная плата за пользование имуществом</t>
  </si>
  <si>
    <t xml:space="preserve">из них:  </t>
  </si>
  <si>
    <t>Увеличение стоимости основных средств</t>
  </si>
  <si>
    <t>Увеличение стоимости непроизводственных активов</t>
  </si>
  <si>
    <t>Увеличение стоимости материальных запасов</t>
  </si>
  <si>
    <t>х</t>
  </si>
  <si>
    <t>Работы, услуги по содержанию  имущества</t>
  </si>
  <si>
    <t xml:space="preserve">Прочие работы, услуги </t>
  </si>
  <si>
    <t>января</t>
  </si>
  <si>
    <t xml:space="preserve">АДМИНИСТРАЦИЯ МУНИЦИПАЛЬНОГО ОБРАЗОВАНИЯ
БЕЛОГЛИНСКИЙ  РАЙОН 
</t>
  </si>
  <si>
    <t xml:space="preserve">    Главный бухгалтер            _______________    Н.Ф. Михайленко</t>
  </si>
  <si>
    <t xml:space="preserve">    Исполнитель                       _______________    Предыбайлова Е.В.</t>
  </si>
  <si>
    <t xml:space="preserve">на 2017г. очередной
финансовый
год
</t>
  </si>
  <si>
    <t xml:space="preserve">на 2018_г. 1-ый год
планового
периода
</t>
  </si>
  <si>
    <t xml:space="preserve">на 2019_г.      2-ой год
планового
периода
</t>
  </si>
  <si>
    <t xml:space="preserve">на 2018г. 1-ый год
планового
периода
</t>
  </si>
  <si>
    <t xml:space="preserve">на 2019г.      2-ой год
планового
периода
</t>
  </si>
  <si>
    <t>Директор  МБОУ СОШ № 11</t>
  </si>
  <si>
    <t xml:space="preserve">                                Чеченева А.А.</t>
  </si>
  <si>
    <t>Муниципальное бюджетное общеобразовательное учреждение "Средняя общеобразовательная школа № 11  Белоглинского района"</t>
  </si>
  <si>
    <t>03607402101</t>
  </si>
  <si>
    <t>80.21.2</t>
  </si>
  <si>
    <t xml:space="preserve">Краснодарский край с. Белая Глина, ул. Крестьянская, д.255
</t>
  </si>
  <si>
    <t xml:space="preserve">                                       Шкуратова Т.Г.</t>
  </si>
  <si>
    <t xml:space="preserve">                                        Шкуратова Т.Г.</t>
  </si>
  <si>
    <t xml:space="preserve"> Утверждаю</t>
  </si>
  <si>
    <t>Работы, услуги по содержанию имущества и прочие</t>
  </si>
  <si>
    <t>1.1. Цели деятельности муниципального учреждения: осуществление образовательной деятельности</t>
  </si>
  <si>
    <t>1.2. Виды деятельности муниципального учреждения: реализация основных общеобразовательных программ начального общего, основного общего и среднего общего образования; дополнительных общеразвивающих программ.</t>
  </si>
  <si>
    <t>23434240,80</t>
  </si>
  <si>
    <t>- приобретенного учреждением за счет выделенных собственником имущества учреждения средств: нет</t>
  </si>
  <si>
    <t>- приобретенного учреждением за счет доходов, полученных от иной приносящей доход деятельности: нет</t>
  </si>
  <si>
    <t xml:space="preserve">в том числе: </t>
  </si>
  <si>
    <t>1.3. Перечень услуг (работ), осуществляемых на платной основе: нет</t>
  </si>
  <si>
    <t>9073387,18</t>
  </si>
  <si>
    <t>Поступления нефинансовых активов, 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</si>
</sst>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4"/>
      <color indexed="63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6"/>
      <color indexed="63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color indexed="6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justify" vertical="top" wrapText="1"/>
    </xf>
    <xf numFmtId="0" fontId="15" fillId="0" borderId="0" xfId="42" applyFont="1" applyBorder="1" applyAlignment="1" applyProtection="1">
      <alignment vertical="top" wrapText="1"/>
      <protection/>
    </xf>
    <xf numFmtId="0" fontId="14" fillId="0" borderId="2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25" xfId="0" applyFont="1" applyBorder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justify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justify" vertical="top" wrapText="1"/>
    </xf>
    <xf numFmtId="2" fontId="7" fillId="0" borderId="25" xfId="0" applyNumberFormat="1" applyFont="1" applyBorder="1" applyAlignment="1">
      <alignment horizontal="justify" vertical="top" wrapText="1"/>
    </xf>
    <xf numFmtId="2" fontId="7" fillId="0" borderId="11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justify" vertical="top" wrapText="1"/>
    </xf>
    <xf numFmtId="2" fontId="11" fillId="0" borderId="15" xfId="0" applyNumberFormat="1" applyFont="1" applyBorder="1" applyAlignment="1">
      <alignment horizontal="justify" vertical="top" wrapText="1"/>
    </xf>
    <xf numFmtId="2" fontId="7" fillId="0" borderId="27" xfId="0" applyNumberFormat="1" applyFont="1" applyBorder="1" applyAlignment="1">
      <alignment horizontal="justify" vertical="top" wrapText="1"/>
    </xf>
    <xf numFmtId="2" fontId="7" fillId="0" borderId="28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2" fontId="7" fillId="0" borderId="29" xfId="0" applyNumberFormat="1" applyFont="1" applyBorder="1" applyAlignment="1">
      <alignment horizontal="justify" vertical="top" wrapText="1"/>
    </xf>
    <xf numFmtId="2" fontId="11" fillId="0" borderId="25" xfId="0" applyNumberFormat="1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justify" vertical="top" wrapText="1"/>
    </xf>
    <xf numFmtId="2" fontId="7" fillId="0" borderId="30" xfId="0" applyNumberFormat="1" applyFont="1" applyBorder="1" applyAlignment="1">
      <alignment horizontal="justify" vertical="top" wrapText="1"/>
    </xf>
    <xf numFmtId="2" fontId="7" fillId="0" borderId="31" xfId="0" applyNumberFormat="1" applyFont="1" applyBorder="1" applyAlignment="1">
      <alignment horizontal="justify" vertical="top" wrapText="1"/>
    </xf>
    <xf numFmtId="14" fontId="1" fillId="0" borderId="19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2" fontId="11" fillId="0" borderId="11" xfId="0" applyNumberFormat="1" applyFont="1" applyBorder="1" applyAlignment="1">
      <alignment horizontal="justify" vertical="top" wrapText="1"/>
    </xf>
    <xf numFmtId="0" fontId="4" fillId="0" borderId="32" xfId="42" applyFont="1" applyBorder="1" applyAlignment="1" applyProtection="1">
      <alignment horizontal="right" vertical="top" wrapText="1"/>
      <protection/>
    </xf>
    <xf numFmtId="0" fontId="4" fillId="0" borderId="32" xfId="42" applyBorder="1" applyAlignment="1" applyProtection="1">
      <alignment horizontal="right" vertical="top" wrapText="1"/>
      <protection/>
    </xf>
    <xf numFmtId="0" fontId="4" fillId="0" borderId="33" xfId="42" applyBorder="1" applyAlignment="1" applyProtection="1">
      <alignment horizontal="right" vertical="top" wrapText="1"/>
      <protection/>
    </xf>
    <xf numFmtId="0" fontId="11" fillId="0" borderId="3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0" xfId="42" applyBorder="1" applyAlignment="1" applyProtection="1">
      <alignment horizontal="right" vertical="top" wrapText="1"/>
      <protection/>
    </xf>
    <xf numFmtId="0" fontId="4" fillId="0" borderId="15" xfId="42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49" fontId="6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7" fillId="0" borderId="4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/>
    </xf>
    <xf numFmtId="0" fontId="7" fillId="0" borderId="4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justify" vertical="top" wrapText="1"/>
    </xf>
    <xf numFmtId="2" fontId="7" fillId="0" borderId="21" xfId="0" applyNumberFormat="1" applyFont="1" applyBorder="1" applyAlignment="1">
      <alignment horizontal="justify" vertical="top" wrapText="1"/>
    </xf>
    <xf numFmtId="2" fontId="7" fillId="0" borderId="13" xfId="0" applyNumberFormat="1" applyFont="1" applyBorder="1" applyAlignment="1">
      <alignment horizontal="justify" vertical="top" wrapText="1"/>
    </xf>
    <xf numFmtId="2" fontId="7" fillId="0" borderId="25" xfId="0" applyNumberFormat="1" applyFont="1" applyBorder="1" applyAlignment="1">
      <alignment horizontal="justify" vertical="top" wrapText="1"/>
    </xf>
    <xf numFmtId="2" fontId="7" fillId="0" borderId="42" xfId="0" applyNumberFormat="1" applyFont="1" applyBorder="1" applyAlignment="1">
      <alignment horizontal="justify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justify" vertical="top" wrapText="1"/>
    </xf>
    <xf numFmtId="2" fontId="7" fillId="0" borderId="27" xfId="0" applyNumberFormat="1" applyFont="1" applyBorder="1" applyAlignment="1">
      <alignment horizontal="justify" vertical="top" wrapText="1"/>
    </xf>
    <xf numFmtId="2" fontId="7" fillId="0" borderId="29" xfId="0" applyNumberFormat="1" applyFont="1" applyBorder="1" applyAlignment="1">
      <alignment horizontal="justify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justify" vertical="top" wrapText="1"/>
    </xf>
    <xf numFmtId="0" fontId="11" fillId="0" borderId="21" xfId="0" applyFont="1" applyBorder="1" applyAlignment="1">
      <alignment horizontal="justify" vertical="top" wrapText="1"/>
    </xf>
    <xf numFmtId="2" fontId="11" fillId="0" borderId="43" xfId="0" applyNumberFormat="1" applyFont="1" applyBorder="1" applyAlignment="1">
      <alignment horizontal="justify" vertical="top" wrapText="1"/>
    </xf>
    <xf numFmtId="2" fontId="11" fillId="0" borderId="24" xfId="0" applyNumberFormat="1" applyFont="1" applyBorder="1" applyAlignment="1">
      <alignment horizontal="justify" vertical="top" wrapText="1"/>
    </xf>
    <xf numFmtId="2" fontId="11" fillId="0" borderId="25" xfId="0" applyNumberFormat="1" applyFont="1" applyBorder="1" applyAlignment="1">
      <alignment horizontal="justify" vertical="top" wrapText="1"/>
    </xf>
    <xf numFmtId="2" fontId="7" fillId="0" borderId="44" xfId="0" applyNumberFormat="1" applyFont="1" applyBorder="1" applyAlignment="1">
      <alignment horizontal="justify" vertical="top" wrapText="1"/>
    </xf>
    <xf numFmtId="2" fontId="7" fillId="0" borderId="15" xfId="0" applyNumberFormat="1" applyFont="1" applyBorder="1" applyAlignment="1">
      <alignment horizontal="justify" vertical="top" wrapText="1"/>
    </xf>
    <xf numFmtId="0" fontId="7" fillId="0" borderId="42" xfId="0" applyFont="1" applyBorder="1" applyAlignment="1">
      <alignment horizontal="left" vertical="top" wrapText="1"/>
    </xf>
    <xf numFmtId="2" fontId="7" fillId="0" borderId="43" xfId="0" applyNumberFormat="1" applyFont="1" applyBorder="1" applyAlignment="1">
      <alignment horizontal="justify" vertical="top" wrapText="1"/>
    </xf>
    <xf numFmtId="2" fontId="7" fillId="0" borderId="45" xfId="0" applyNumberFormat="1" applyFont="1" applyBorder="1" applyAlignment="1">
      <alignment horizontal="justify" vertical="top" wrapText="1"/>
    </xf>
    <xf numFmtId="2" fontId="7" fillId="0" borderId="14" xfId="0" applyNumberFormat="1" applyFont="1" applyBorder="1" applyAlignment="1">
      <alignment horizontal="justify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top" wrapText="1"/>
    </xf>
    <xf numFmtId="2" fontId="11" fillId="0" borderId="45" xfId="0" applyNumberFormat="1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2" fontId="7" fillId="0" borderId="31" xfId="0" applyNumberFormat="1" applyFont="1" applyBorder="1" applyAlignment="1">
      <alignment horizontal="justify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11" fillId="0" borderId="42" xfId="0" applyNumberFormat="1" applyFont="1" applyBorder="1" applyAlignment="1">
      <alignment horizontal="justify" vertical="top" wrapText="1"/>
    </xf>
    <xf numFmtId="2" fontId="11" fillId="0" borderId="13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hyperlink" Target="garantf1://70119214.59/" TargetMode="External" /><Relationship Id="rId3" Type="http://schemas.openxmlformats.org/officeDocument/2006/relationships/hyperlink" Target="garantf1://10800200.84/" TargetMode="External" /><Relationship Id="rId4" Type="http://schemas.openxmlformats.org/officeDocument/2006/relationships/hyperlink" Target="garantf1://70365940.0/" TargetMode="External" /><Relationship Id="rId5" Type="http://schemas.openxmlformats.org/officeDocument/2006/relationships/hyperlink" Target="garantf1://70308460.100000/" TargetMode="External" /><Relationship Id="rId6" Type="http://schemas.openxmlformats.org/officeDocument/2006/relationships/hyperlink" Target="garantf1://79222.0/" TargetMode="External" /><Relationship Id="rId7" Type="http://schemas.openxmlformats.org/officeDocument/2006/relationships/hyperlink" Target="garantf1://12022754.0/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zoomScalePageLayoutView="0" workbookViewId="0" topLeftCell="C12">
      <selection activeCell="B26" sqref="B26:R26"/>
    </sheetView>
  </sheetViews>
  <sheetFormatPr defaultColWidth="9.140625" defaultRowHeight="12.75"/>
  <cols>
    <col min="1" max="1" width="5.421875" style="2" customWidth="1"/>
    <col min="2" max="2" width="9.140625" style="2" customWidth="1"/>
    <col min="3" max="3" width="24.7109375" style="2" customWidth="1"/>
    <col min="4" max="16" width="9.140625" style="2" customWidth="1"/>
    <col min="17" max="17" width="8.00390625" style="2" customWidth="1"/>
    <col min="18" max="18" width="16.28125" style="2" customWidth="1"/>
    <col min="19" max="16384" width="9.140625" style="2" customWidth="1"/>
  </cols>
  <sheetData>
    <row r="1" s="6" customFormat="1" ht="21.75" customHeight="1">
      <c r="A1" s="5"/>
    </row>
    <row r="2" s="136" customFormat="1" ht="24" customHeight="1"/>
    <row r="3" s="136" customFormat="1" ht="18" customHeight="1"/>
    <row r="4" s="136" customFormat="1" ht="18" customHeight="1"/>
    <row r="5" s="136" customFormat="1" ht="18" customHeight="1"/>
    <row r="11" spans="2:18" ht="18.75" customHeight="1">
      <c r="B11" s="36"/>
      <c r="C11" s="37"/>
      <c r="D11" s="37"/>
      <c r="E11" s="37"/>
      <c r="F11" s="120" t="s">
        <v>173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2:18" ht="36" customHeight="1" thickBot="1">
      <c r="B12" s="38"/>
      <c r="C12" s="4"/>
      <c r="D12" s="4"/>
      <c r="E12" s="4"/>
      <c r="F12" s="137" t="s">
        <v>165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</row>
    <row r="13" spans="2:18" ht="37.5" customHeight="1">
      <c r="B13" s="38"/>
      <c r="C13" s="4"/>
      <c r="D13" s="4"/>
      <c r="E13" s="4"/>
      <c r="F13" s="139" t="s">
        <v>0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</row>
    <row r="14" spans="2:18" ht="0.75" customHeight="1">
      <c r="B14" s="38"/>
      <c r="C14" s="4"/>
      <c r="D14" s="4"/>
      <c r="E14" s="4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34"/>
    </row>
    <row r="15" spans="2:18" ht="18.75" customHeight="1">
      <c r="B15" s="38"/>
      <c r="C15" s="4"/>
      <c r="D15" s="4"/>
      <c r="E15" s="4"/>
      <c r="F15" s="109" t="s">
        <v>1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34"/>
    </row>
    <row r="16" spans="2:18" ht="19.5" thickBot="1">
      <c r="B16" s="38"/>
      <c r="C16" s="4"/>
      <c r="D16" s="4"/>
      <c r="E16" s="4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35"/>
    </row>
    <row r="17" spans="2:18" ht="37.5" customHeight="1">
      <c r="B17" s="38"/>
      <c r="C17" s="4"/>
      <c r="D17" s="4"/>
      <c r="E17" s="4"/>
      <c r="F17" s="105" t="s">
        <v>138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29"/>
    </row>
    <row r="18" spans="2:18" ht="18.75">
      <c r="B18" s="38"/>
      <c r="C18" s="4"/>
      <c r="D18" s="4"/>
      <c r="E18" s="4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34"/>
    </row>
    <row r="19" spans="2:18" ht="19.5" thickBot="1">
      <c r="B19" s="38"/>
      <c r="C19" s="4"/>
      <c r="D19" s="4"/>
      <c r="E19" s="4"/>
      <c r="F19" s="126"/>
      <c r="G19" s="126"/>
      <c r="H19" s="126"/>
      <c r="I19" s="126"/>
      <c r="J19" s="109"/>
      <c r="K19" s="109"/>
      <c r="L19" s="126" t="s">
        <v>166</v>
      </c>
      <c r="M19" s="126"/>
      <c r="N19" s="126"/>
      <c r="O19" s="126"/>
      <c r="P19" s="126"/>
      <c r="Q19" s="126"/>
      <c r="R19" s="135"/>
    </row>
    <row r="20" spans="2:18" ht="19.5" customHeight="1" thickBot="1">
      <c r="B20" s="38"/>
      <c r="C20" s="4"/>
      <c r="D20" s="4"/>
      <c r="E20" s="4"/>
      <c r="F20" s="127" t="s">
        <v>2</v>
      </c>
      <c r="G20" s="127"/>
      <c r="H20" s="127"/>
      <c r="I20" s="127"/>
      <c r="J20" s="109"/>
      <c r="K20" s="109"/>
      <c r="L20" s="127" t="s">
        <v>3</v>
      </c>
      <c r="M20" s="127"/>
      <c r="N20" s="127"/>
      <c r="O20" s="127"/>
      <c r="P20" s="127"/>
      <c r="Q20" s="127"/>
      <c r="R20" s="128"/>
    </row>
    <row r="21" spans="2:18" ht="19.5" thickBot="1">
      <c r="B21" s="38"/>
      <c r="C21" s="4"/>
      <c r="D21" s="4"/>
      <c r="E21" s="4"/>
      <c r="F21" s="127"/>
      <c r="G21" s="127"/>
      <c r="H21" s="127"/>
      <c r="I21" s="127"/>
      <c r="J21" s="109"/>
      <c r="K21" s="109"/>
      <c r="L21" s="127"/>
      <c r="M21" s="127"/>
      <c r="N21" s="127"/>
      <c r="O21" s="127"/>
      <c r="P21" s="127"/>
      <c r="Q21" s="127"/>
      <c r="R21" s="128"/>
    </row>
    <row r="22" spans="2:18" ht="18.75">
      <c r="B22" s="38"/>
      <c r="C22" s="4"/>
      <c r="D22" s="4"/>
      <c r="E22" s="4"/>
      <c r="F22" s="105"/>
      <c r="G22" s="105"/>
      <c r="H22" s="105"/>
      <c r="I22" s="105"/>
      <c r="J22" s="109"/>
      <c r="K22" s="109"/>
      <c r="L22" s="105"/>
      <c r="M22" s="105"/>
      <c r="N22" s="105"/>
      <c r="O22" s="105"/>
      <c r="P22" s="105"/>
      <c r="Q22" s="105"/>
      <c r="R22" s="129"/>
    </row>
    <row r="23" spans="2:18" ht="15">
      <c r="B23" s="38"/>
      <c r="C23" s="4"/>
      <c r="D23" s="4"/>
      <c r="E23" s="4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23"/>
    </row>
    <row r="24" spans="2:18" ht="20.25" customHeight="1" thickBot="1">
      <c r="B24" s="124" t="s">
        <v>4</v>
      </c>
      <c r="C24" s="101"/>
      <c r="D24" s="101"/>
      <c r="E24" s="101"/>
      <c r="F24" s="3">
        <v>18</v>
      </c>
      <c r="G24" s="125" t="s">
        <v>4</v>
      </c>
      <c r="H24" s="125"/>
      <c r="I24" s="126" t="s">
        <v>156</v>
      </c>
      <c r="J24" s="126"/>
      <c r="K24" s="126"/>
      <c r="L24" s="101">
        <v>20</v>
      </c>
      <c r="M24" s="101"/>
      <c r="N24" s="101"/>
      <c r="O24" s="126">
        <v>17</v>
      </c>
      <c r="P24" s="126"/>
      <c r="Q24" s="125" t="s">
        <v>5</v>
      </c>
      <c r="R24" s="132"/>
    </row>
    <row r="25" spans="2:18" ht="18.75">
      <c r="B25" s="13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34"/>
    </row>
    <row r="26" spans="2:18" ht="18.75" customHeight="1">
      <c r="B26" s="116" t="s">
        <v>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</row>
    <row r="27" spans="2:18" ht="18.75" customHeight="1">
      <c r="B27" s="116" t="s">
        <v>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</row>
    <row r="28" spans="2:18" ht="19.5" customHeight="1" thickBot="1">
      <c r="B28" s="119" t="s">
        <v>8</v>
      </c>
      <c r="C28" s="111"/>
      <c r="D28" s="56">
        <v>17</v>
      </c>
      <c r="E28" s="111" t="s">
        <v>9</v>
      </c>
      <c r="F28" s="111"/>
      <c r="G28" s="111"/>
      <c r="H28" s="111"/>
      <c r="I28" s="111"/>
      <c r="J28" s="111"/>
      <c r="K28" s="110">
        <v>18</v>
      </c>
      <c r="L28" s="110"/>
      <c r="M28" s="111">
        <v>-20</v>
      </c>
      <c r="N28" s="111"/>
      <c r="O28" s="111"/>
      <c r="P28" s="56">
        <v>19</v>
      </c>
      <c r="Q28" s="130" t="s">
        <v>10</v>
      </c>
      <c r="R28" s="131"/>
    </row>
    <row r="29" spans="2:18" ht="15">
      <c r="B29" s="12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23"/>
    </row>
    <row r="30" spans="2:18" ht="21" customHeight="1" thickBot="1">
      <c r="B30" s="95" t="s">
        <v>13</v>
      </c>
      <c r="C30" s="96"/>
      <c r="D30" s="103" t="s">
        <v>167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12"/>
      <c r="O30" s="112"/>
      <c r="P30" s="112"/>
      <c r="Q30" s="112"/>
      <c r="R30" s="24" t="s">
        <v>11</v>
      </c>
    </row>
    <row r="31" spans="2:18" ht="15.75" customHeight="1" thickBot="1">
      <c r="B31" s="95"/>
      <c r="C31" s="96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99" t="s">
        <v>12</v>
      </c>
      <c r="O31" s="99"/>
      <c r="P31" s="99"/>
      <c r="Q31" s="100"/>
      <c r="R31" s="25"/>
    </row>
    <row r="32" spans="2:18" ht="15.75" customHeight="1" thickBot="1">
      <c r="B32" s="95"/>
      <c r="C32" s="96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13" t="s">
        <v>14</v>
      </c>
      <c r="O32" s="113"/>
      <c r="P32" s="113"/>
      <c r="Q32" s="114"/>
      <c r="R32" s="77">
        <v>42753</v>
      </c>
    </row>
    <row r="33" spans="2:18" ht="15.75" thickBot="1">
      <c r="B33" s="22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99" t="s">
        <v>15</v>
      </c>
      <c r="O33" s="99"/>
      <c r="P33" s="99"/>
      <c r="Q33" s="100"/>
      <c r="R33" s="26">
        <v>55119627</v>
      </c>
    </row>
    <row r="34" spans="2:18" ht="15.75" customHeight="1" thickBot="1">
      <c r="B34" s="2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01" t="s">
        <v>16</v>
      </c>
      <c r="O34" s="101"/>
      <c r="P34" s="101"/>
      <c r="Q34" s="102"/>
      <c r="R34" s="23"/>
    </row>
    <row r="35" spans="2:18" ht="48" customHeight="1" thickBot="1">
      <c r="B35" s="95" t="s">
        <v>17</v>
      </c>
      <c r="C35" s="96"/>
      <c r="D35" s="43" t="s">
        <v>18</v>
      </c>
      <c r="E35" s="92">
        <v>2326006555</v>
      </c>
      <c r="F35" s="93"/>
      <c r="G35" s="93"/>
      <c r="H35" s="94"/>
      <c r="I35" s="44" t="s">
        <v>19</v>
      </c>
      <c r="J35" s="92">
        <v>232601001</v>
      </c>
      <c r="K35" s="93"/>
      <c r="L35" s="93"/>
      <c r="M35" s="94"/>
      <c r="N35" s="101"/>
      <c r="O35" s="101"/>
      <c r="P35" s="101"/>
      <c r="Q35" s="102"/>
      <c r="R35" s="25"/>
    </row>
    <row r="36" spans="2:18" ht="15.75" customHeight="1" thickBot="1"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01" t="s">
        <v>20</v>
      </c>
      <c r="O36" s="101"/>
      <c r="P36" s="101"/>
      <c r="Q36" s="102"/>
      <c r="R36" s="26"/>
    </row>
    <row r="37" spans="2:18" ht="28.5" customHeight="1" thickBot="1">
      <c r="B37" s="95" t="s">
        <v>21</v>
      </c>
      <c r="C37" s="96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1"/>
      <c r="O37" s="101"/>
      <c r="P37" s="101"/>
      <c r="Q37" s="102"/>
      <c r="R37" s="26"/>
    </row>
    <row r="38" spans="2:18" ht="30" customHeight="1" thickBot="1">
      <c r="B38" s="95" t="s">
        <v>26</v>
      </c>
      <c r="C38" s="96"/>
      <c r="D38" s="105" t="s">
        <v>157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1"/>
      <c r="O38" s="101"/>
      <c r="P38" s="101"/>
      <c r="Q38" s="102"/>
      <c r="R38" s="26"/>
    </row>
    <row r="39" spans="2:18" ht="15.75" customHeight="1" thickBot="1"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9" t="s">
        <v>22</v>
      </c>
      <c r="O39" s="99"/>
      <c r="P39" s="99"/>
      <c r="Q39" s="100"/>
      <c r="R39" s="42" t="s">
        <v>168</v>
      </c>
    </row>
    <row r="40" spans="2:18" ht="15.75" customHeight="1" thickBot="1">
      <c r="B40" s="95"/>
      <c r="C40" s="9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99" t="s">
        <v>23</v>
      </c>
      <c r="O40" s="99"/>
      <c r="P40" s="99"/>
      <c r="Q40" s="100"/>
      <c r="R40" s="26">
        <v>925</v>
      </c>
    </row>
    <row r="41" spans="2:18" ht="15" customHeight="1">
      <c r="B41" s="95" t="s">
        <v>27</v>
      </c>
      <c r="C41" s="96"/>
      <c r="D41" s="89" t="s">
        <v>170</v>
      </c>
      <c r="E41" s="89"/>
      <c r="F41" s="89"/>
      <c r="G41" s="89"/>
      <c r="H41" s="89"/>
      <c r="I41" s="89"/>
      <c r="J41" s="89"/>
      <c r="K41" s="89"/>
      <c r="L41" s="89"/>
      <c r="M41" s="89"/>
      <c r="N41" s="99" t="s">
        <v>24</v>
      </c>
      <c r="O41" s="99"/>
      <c r="P41" s="99"/>
      <c r="Q41" s="100"/>
      <c r="R41" s="107">
        <v>383</v>
      </c>
    </row>
    <row r="42" spans="2:18" ht="27" customHeight="1" thickBot="1">
      <c r="B42" s="95"/>
      <c r="C42" s="96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9"/>
      <c r="O42" s="99"/>
      <c r="P42" s="99"/>
      <c r="Q42" s="100"/>
      <c r="R42" s="108"/>
    </row>
    <row r="43" spans="2:18" ht="21.75" customHeight="1">
      <c r="B43" s="97" t="s">
        <v>25</v>
      </c>
      <c r="C43" s="98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86" t="s">
        <v>139</v>
      </c>
      <c r="O43" s="87"/>
      <c r="P43" s="87"/>
      <c r="Q43" s="88"/>
      <c r="R43" s="27" t="s">
        <v>169</v>
      </c>
    </row>
    <row r="55" ht="18.75">
      <c r="G55" s="7"/>
    </row>
  </sheetData>
  <sheetProtection/>
  <mergeCells count="66">
    <mergeCell ref="F14:R14"/>
    <mergeCell ref="F15:R15"/>
    <mergeCell ref="F16:R16"/>
    <mergeCell ref="A2:IV2"/>
    <mergeCell ref="A3:IV3"/>
    <mergeCell ref="A4:IV4"/>
    <mergeCell ref="A5:IV5"/>
    <mergeCell ref="F12:R12"/>
    <mergeCell ref="F13:R13"/>
    <mergeCell ref="F17:R17"/>
    <mergeCell ref="F20:I20"/>
    <mergeCell ref="J20:K20"/>
    <mergeCell ref="L20:R20"/>
    <mergeCell ref="F18:R18"/>
    <mergeCell ref="F19:I19"/>
    <mergeCell ref="J19:K19"/>
    <mergeCell ref="L19:R19"/>
    <mergeCell ref="F21:I21"/>
    <mergeCell ref="J21:K21"/>
    <mergeCell ref="L21:R21"/>
    <mergeCell ref="L22:R22"/>
    <mergeCell ref="Q28:R28"/>
    <mergeCell ref="F23:R23"/>
    <mergeCell ref="O24:P24"/>
    <mergeCell ref="Q24:R24"/>
    <mergeCell ref="B25:R25"/>
    <mergeCell ref="B26:R26"/>
    <mergeCell ref="B27:R27"/>
    <mergeCell ref="B28:C28"/>
    <mergeCell ref="E28:J28"/>
    <mergeCell ref="F11:R11"/>
    <mergeCell ref="B29:R29"/>
    <mergeCell ref="N30:Q30"/>
    <mergeCell ref="B24:E24"/>
    <mergeCell ref="G24:H24"/>
    <mergeCell ref="I24:K24"/>
    <mergeCell ref="L24:N24"/>
    <mergeCell ref="F22:I22"/>
    <mergeCell ref="J22:K22"/>
    <mergeCell ref="K28:L28"/>
    <mergeCell ref="M28:O28"/>
    <mergeCell ref="C34:M34"/>
    <mergeCell ref="N34:Q35"/>
    <mergeCell ref="B35:C35"/>
    <mergeCell ref="N32:Q32"/>
    <mergeCell ref="C33:M33"/>
    <mergeCell ref="N33:Q33"/>
    <mergeCell ref="D30:M32"/>
    <mergeCell ref="B30:C32"/>
    <mergeCell ref="N31:Q31"/>
    <mergeCell ref="D38:M40"/>
    <mergeCell ref="B37:C37"/>
    <mergeCell ref="R41:R42"/>
    <mergeCell ref="N39:Q39"/>
    <mergeCell ref="N40:Q40"/>
    <mergeCell ref="D37:M37"/>
    <mergeCell ref="N43:Q43"/>
    <mergeCell ref="D41:M42"/>
    <mergeCell ref="D43:M43"/>
    <mergeCell ref="E35:H35"/>
    <mergeCell ref="J35:M35"/>
    <mergeCell ref="B38:C40"/>
    <mergeCell ref="B41:C42"/>
    <mergeCell ref="B43:C43"/>
    <mergeCell ref="N41:Q42"/>
    <mergeCell ref="N36:Q38"/>
  </mergeCells>
  <hyperlinks>
    <hyperlink ref="N31" r:id="rId1" display="garantf1://79139.0/"/>
    <hyperlink ref="N33" r:id="rId2" display="garantf1://70119214.59/"/>
    <hyperlink ref="D35" r:id="rId3" display="garantf1://10800200.84/"/>
    <hyperlink ref="N39" r:id="rId4" display="garantf1://70365940.0/"/>
    <hyperlink ref="N40" r:id="rId5" display="garantf1://70308460.100000/"/>
    <hyperlink ref="N41" r:id="rId6" display="garantf1://79222.0/"/>
    <hyperlink ref="N43" r:id="rId7" display="garantf1://12022754.0/"/>
  </hyperlinks>
  <printOptions/>
  <pageMargins left="0.17" right="0.2" top="0.16" bottom="0.38" header="0.16" footer="0.5"/>
  <pageSetup horizontalDpi="600" verticalDpi="600" orientation="landscape" paperSize="9" scale="65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26">
      <selection activeCell="E44" sqref="E44"/>
    </sheetView>
  </sheetViews>
  <sheetFormatPr defaultColWidth="9.140625" defaultRowHeight="12.75"/>
  <cols>
    <col min="3" max="3" width="98.7109375" style="0" customWidth="1"/>
    <col min="4" max="4" width="12.421875" style="0" customWidth="1"/>
  </cols>
  <sheetData>
    <row r="1" s="2" customFormat="1" ht="18.75">
      <c r="C1" s="7" t="s">
        <v>28</v>
      </c>
    </row>
    <row r="2" s="146" customFormat="1" ht="23.25" customHeight="1">
      <c r="A2" s="145" t="s">
        <v>175</v>
      </c>
    </row>
    <row r="3" spans="1:4" s="79" customFormat="1" ht="53.25" customHeight="1">
      <c r="A3" s="147" t="s">
        <v>176</v>
      </c>
      <c r="B3" s="148"/>
      <c r="C3" s="148"/>
      <c r="D3" s="148"/>
    </row>
    <row r="4" s="146" customFormat="1" ht="23.25" customHeight="1">
      <c r="A4" s="145" t="s">
        <v>181</v>
      </c>
    </row>
    <row r="5" s="146" customFormat="1" ht="23.25" customHeight="1">
      <c r="A5" s="145" t="s">
        <v>29</v>
      </c>
    </row>
    <row r="6" spans="1:4" s="8" customFormat="1" ht="23.25" customHeight="1">
      <c r="A6" s="81"/>
      <c r="B6" s="82"/>
      <c r="C6" s="82"/>
      <c r="D6" s="84">
        <v>23424240.8</v>
      </c>
    </row>
    <row r="7" spans="1:3" s="2" customFormat="1" ht="18.75">
      <c r="A7" s="9" t="s">
        <v>30</v>
      </c>
      <c r="C7" s="80"/>
    </row>
    <row r="8" spans="1:4" s="2" customFormat="1" ht="21" customHeight="1">
      <c r="A8" s="9" t="s">
        <v>31</v>
      </c>
      <c r="D8" s="83" t="s">
        <v>177</v>
      </c>
    </row>
    <row r="9" s="144" customFormat="1" ht="21" customHeight="1">
      <c r="A9" s="143" t="s">
        <v>178</v>
      </c>
    </row>
    <row r="10" s="144" customFormat="1" ht="21" customHeight="1">
      <c r="A10" s="143" t="s">
        <v>179</v>
      </c>
    </row>
    <row r="11" s="146" customFormat="1" ht="21" customHeight="1">
      <c r="A11" s="145" t="s">
        <v>32</v>
      </c>
    </row>
    <row r="12" spans="1:4" s="8" customFormat="1" ht="21" customHeight="1">
      <c r="A12" s="78"/>
      <c r="D12" s="84">
        <v>12809048.92</v>
      </c>
    </row>
    <row r="13" s="146" customFormat="1" ht="20.25" customHeight="1">
      <c r="A13" s="145" t="s">
        <v>180</v>
      </c>
    </row>
    <row r="14" spans="1:4" s="2" customFormat="1" ht="21" customHeight="1">
      <c r="A14" s="149" t="s">
        <v>33</v>
      </c>
      <c r="B14" s="144"/>
      <c r="C14" s="144"/>
      <c r="D14" s="83" t="s">
        <v>182</v>
      </c>
    </row>
    <row r="15" s="2" customFormat="1" ht="12.75"/>
    <row r="16" s="2" customFormat="1" ht="12.75"/>
    <row r="17" s="2" customFormat="1" ht="18.75">
      <c r="C17" s="35" t="s">
        <v>34</v>
      </c>
    </row>
    <row r="18" s="2" customFormat="1" ht="18.75">
      <c r="C18" s="7" t="s">
        <v>35</v>
      </c>
    </row>
    <row r="19" ht="13.5" thickBot="1"/>
    <row r="20" spans="2:4" ht="16.5" thickBot="1">
      <c r="B20" s="10" t="s">
        <v>36</v>
      </c>
      <c r="C20" s="11" t="s">
        <v>37</v>
      </c>
      <c r="D20" s="11" t="s">
        <v>38</v>
      </c>
    </row>
    <row r="21" spans="2:4" ht="16.5" thickBot="1">
      <c r="B21" s="12" t="s">
        <v>39</v>
      </c>
      <c r="C21" s="13" t="s">
        <v>40</v>
      </c>
      <c r="D21" s="13" t="s">
        <v>41</v>
      </c>
    </row>
    <row r="22" spans="2:4" ht="24" customHeight="1" thickBot="1">
      <c r="B22" s="14" t="s">
        <v>39</v>
      </c>
      <c r="C22" s="15" t="s">
        <v>42</v>
      </c>
      <c r="D22" s="16">
        <v>36243289.72</v>
      </c>
    </row>
    <row r="23" spans="2:4" ht="16.5" thickBot="1">
      <c r="B23" s="14"/>
      <c r="C23" s="15" t="s">
        <v>43</v>
      </c>
      <c r="D23" s="16"/>
    </row>
    <row r="24" spans="2:4" ht="24" customHeight="1" thickBot="1">
      <c r="B24" s="14" t="s">
        <v>44</v>
      </c>
      <c r="C24" s="15" t="s">
        <v>45</v>
      </c>
      <c r="D24" s="16">
        <v>23434240.8</v>
      </c>
    </row>
    <row r="25" spans="2:4" ht="21.75" customHeight="1" thickBot="1">
      <c r="B25" s="14"/>
      <c r="C25" s="15" t="s">
        <v>30</v>
      </c>
      <c r="D25" s="16"/>
    </row>
    <row r="26" spans="2:4" ht="36.75" customHeight="1" thickBot="1">
      <c r="B26" s="17" t="s">
        <v>46</v>
      </c>
      <c r="C26" s="15" t="s">
        <v>47</v>
      </c>
      <c r="D26" s="16">
        <v>7548499.81</v>
      </c>
    </row>
    <row r="27" spans="2:4" ht="35.25" customHeight="1" thickBot="1">
      <c r="B27" s="14" t="s">
        <v>48</v>
      </c>
      <c r="C27" s="15" t="s">
        <v>49</v>
      </c>
      <c r="D27" s="16">
        <v>0</v>
      </c>
    </row>
    <row r="28" spans="2:4" ht="36" customHeight="1" thickBot="1">
      <c r="B28" s="14" t="s">
        <v>50</v>
      </c>
      <c r="C28" s="15" t="s">
        <v>51</v>
      </c>
      <c r="D28" s="16">
        <v>0</v>
      </c>
    </row>
    <row r="29" spans="2:4" ht="25.5" customHeight="1" thickBot="1">
      <c r="B29" s="14" t="s">
        <v>52</v>
      </c>
      <c r="C29" s="15" t="s">
        <v>53</v>
      </c>
      <c r="D29" s="16">
        <v>6895646.86</v>
      </c>
    </row>
    <row r="30" spans="2:4" ht="16.5" thickBot="1">
      <c r="B30" s="14" t="s">
        <v>54</v>
      </c>
      <c r="C30" s="16" t="s">
        <v>55</v>
      </c>
      <c r="D30" s="16">
        <v>12809048.92</v>
      </c>
    </row>
    <row r="31" spans="2:4" ht="17.25" customHeight="1" thickBot="1">
      <c r="B31" s="14"/>
      <c r="C31" s="16" t="s">
        <v>30</v>
      </c>
      <c r="D31" s="16"/>
    </row>
    <row r="32" spans="2:4" ht="21.75" customHeight="1" thickBot="1">
      <c r="B32" s="14" t="s">
        <v>56</v>
      </c>
      <c r="C32" s="16" t="s">
        <v>57</v>
      </c>
      <c r="D32" s="16">
        <v>9073387.18</v>
      </c>
    </row>
    <row r="33" spans="2:4" ht="19.5" customHeight="1" thickBot="1">
      <c r="B33" s="18" t="s">
        <v>58</v>
      </c>
      <c r="C33" s="16" t="s">
        <v>59</v>
      </c>
      <c r="D33" s="16">
        <v>635248.15</v>
      </c>
    </row>
    <row r="34" spans="2:4" ht="21.75" customHeight="1" thickBot="1">
      <c r="B34" s="14" t="s">
        <v>40</v>
      </c>
      <c r="C34" s="16" t="s">
        <v>60</v>
      </c>
      <c r="D34" s="16">
        <v>205139.27</v>
      </c>
    </row>
    <row r="35" spans="2:4" ht="21.75" customHeight="1">
      <c r="B35" s="141" t="s">
        <v>61</v>
      </c>
      <c r="C35" s="19" t="s">
        <v>62</v>
      </c>
      <c r="D35" s="141">
        <v>204764.75</v>
      </c>
    </row>
    <row r="36" spans="2:4" ht="17.25" customHeight="1" thickBot="1">
      <c r="B36" s="142"/>
      <c r="C36" s="16" t="s">
        <v>63</v>
      </c>
      <c r="D36" s="142"/>
    </row>
    <row r="37" spans="2:4" ht="24.75" customHeight="1" thickBot="1">
      <c r="B37" s="14" t="s">
        <v>64</v>
      </c>
      <c r="C37" s="15" t="s">
        <v>65</v>
      </c>
      <c r="D37" s="16">
        <v>0</v>
      </c>
    </row>
    <row r="38" spans="2:4" ht="18" customHeight="1" thickBot="1">
      <c r="B38" s="14" t="s">
        <v>66</v>
      </c>
      <c r="C38" s="16" t="s">
        <v>67</v>
      </c>
      <c r="D38" s="16">
        <v>0</v>
      </c>
    </row>
    <row r="39" spans="2:4" ht="18.75" customHeight="1" thickBot="1">
      <c r="B39" s="14" t="s">
        <v>68</v>
      </c>
      <c r="C39" s="16" t="s">
        <v>69</v>
      </c>
      <c r="D39" s="16">
        <v>0</v>
      </c>
    </row>
    <row r="40" spans="2:4" ht="21" customHeight="1" thickBot="1">
      <c r="B40" s="14" t="s">
        <v>70</v>
      </c>
      <c r="C40" s="16" t="s">
        <v>71</v>
      </c>
      <c r="D40" s="16">
        <v>374.52</v>
      </c>
    </row>
    <row r="41" spans="2:4" ht="21" customHeight="1" thickBot="1">
      <c r="B41" s="14"/>
      <c r="C41" s="20" t="s">
        <v>72</v>
      </c>
      <c r="D41" s="16">
        <v>737391.21</v>
      </c>
    </row>
    <row r="42" spans="2:4" ht="15.75">
      <c r="B42" s="141" t="s">
        <v>73</v>
      </c>
      <c r="C42" s="21" t="s">
        <v>43</v>
      </c>
      <c r="D42" s="141">
        <v>0</v>
      </c>
    </row>
    <row r="43" spans="2:4" ht="20.25" customHeight="1" thickBot="1">
      <c r="B43" s="142"/>
      <c r="C43" s="20" t="s">
        <v>74</v>
      </c>
      <c r="D43" s="142"/>
    </row>
    <row r="44" spans="2:4" ht="18.75" customHeight="1" thickBot="1">
      <c r="B44" s="14" t="s">
        <v>75</v>
      </c>
      <c r="C44" s="20" t="s">
        <v>76</v>
      </c>
      <c r="D44" s="16">
        <v>737391.21</v>
      </c>
    </row>
    <row r="45" spans="2:4" ht="18" customHeight="1" thickBot="1">
      <c r="B45" s="14" t="s">
        <v>77</v>
      </c>
      <c r="C45" s="20" t="s">
        <v>78</v>
      </c>
      <c r="D45" s="16">
        <v>0</v>
      </c>
    </row>
  </sheetData>
  <sheetProtection/>
  <mergeCells count="13">
    <mergeCell ref="A2:IV2"/>
    <mergeCell ref="A4:IV4"/>
    <mergeCell ref="A5:IV5"/>
    <mergeCell ref="B35:B36"/>
    <mergeCell ref="D35:D36"/>
    <mergeCell ref="A3:D3"/>
    <mergeCell ref="A14:C14"/>
    <mergeCell ref="B42:B43"/>
    <mergeCell ref="D42:D43"/>
    <mergeCell ref="A9:IV9"/>
    <mergeCell ref="A10:IV10"/>
    <mergeCell ref="A11:IV11"/>
    <mergeCell ref="A13:IV13"/>
  </mergeCells>
  <printOptions/>
  <pageMargins left="0.17" right="0.15" top="0.16" bottom="0.19" header="0.16" footer="0.1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zoomScalePageLayoutView="0" workbookViewId="0" topLeftCell="A12">
      <selection activeCell="D40" sqref="D40:D41"/>
    </sheetView>
  </sheetViews>
  <sheetFormatPr defaultColWidth="9.140625" defaultRowHeight="12.75"/>
  <cols>
    <col min="1" max="1" width="34.28125" style="32" customWidth="1"/>
    <col min="2" max="2" width="10.421875" style="0" customWidth="1"/>
    <col min="3" max="3" width="8.7109375" style="0" customWidth="1"/>
    <col min="4" max="4" width="13.7109375" style="0" customWidth="1"/>
    <col min="5" max="5" width="18.57421875" style="0" customWidth="1"/>
    <col min="6" max="6" width="21.421875" style="0" customWidth="1"/>
    <col min="7" max="7" width="17.57421875" style="0" customWidth="1"/>
    <col min="8" max="8" width="15.00390625" style="0" customWidth="1"/>
    <col min="9" max="9" width="12.57421875" style="0" customWidth="1"/>
    <col min="10" max="10" width="15.28125" style="0" customWidth="1"/>
  </cols>
  <sheetData>
    <row r="1" spans="1:9" s="39" customFormat="1" ht="19.5" customHeight="1">
      <c r="A1" s="195" t="s">
        <v>79</v>
      </c>
      <c r="B1" s="195"/>
      <c r="C1" s="195"/>
      <c r="D1" s="195"/>
      <c r="E1" s="195"/>
      <c r="F1" s="195"/>
      <c r="G1" s="195"/>
      <c r="H1" s="195"/>
      <c r="I1" s="195"/>
    </row>
    <row r="2" ht="13.5" thickBot="1"/>
    <row r="3" spans="1:10" s="8" customFormat="1" ht="31.5" customHeight="1" thickBot="1">
      <c r="A3" s="179" t="s">
        <v>37</v>
      </c>
      <c r="B3" s="152" t="s">
        <v>80</v>
      </c>
      <c r="C3" s="152" t="s">
        <v>104</v>
      </c>
      <c r="D3" s="196" t="s">
        <v>81</v>
      </c>
      <c r="E3" s="197"/>
      <c r="F3" s="198" t="s">
        <v>82</v>
      </c>
      <c r="G3" s="198"/>
      <c r="H3" s="198"/>
      <c r="I3" s="198"/>
      <c r="J3" s="197"/>
    </row>
    <row r="4" spans="1:10" s="8" customFormat="1" ht="16.5" thickBot="1">
      <c r="A4" s="157"/>
      <c r="B4" s="153"/>
      <c r="C4" s="153"/>
      <c r="D4" s="152" t="s">
        <v>83</v>
      </c>
      <c r="E4" s="196" t="s">
        <v>30</v>
      </c>
      <c r="F4" s="198"/>
      <c r="G4" s="198"/>
      <c r="H4" s="198"/>
      <c r="I4" s="198"/>
      <c r="J4" s="197"/>
    </row>
    <row r="5" spans="1:10" s="8" customFormat="1" ht="114.75" customHeight="1" thickBot="1">
      <c r="A5" s="157"/>
      <c r="B5" s="153"/>
      <c r="C5" s="153"/>
      <c r="D5" s="153"/>
      <c r="E5" s="152" t="s">
        <v>105</v>
      </c>
      <c r="F5" s="152" t="s">
        <v>137</v>
      </c>
      <c r="G5" s="152" t="s">
        <v>106</v>
      </c>
      <c r="H5" s="152" t="s">
        <v>107</v>
      </c>
      <c r="I5" s="200" t="s">
        <v>108</v>
      </c>
      <c r="J5" s="201"/>
    </row>
    <row r="6" spans="1:10" s="8" customFormat="1" ht="13.5" hidden="1" thickBot="1">
      <c r="A6" s="157"/>
      <c r="B6" s="153"/>
      <c r="C6" s="153"/>
      <c r="D6" s="153"/>
      <c r="E6" s="153"/>
      <c r="F6" s="153"/>
      <c r="G6" s="153"/>
      <c r="H6" s="153"/>
      <c r="I6" s="202"/>
      <c r="J6" s="203"/>
    </row>
    <row r="7" spans="1:10" s="8" customFormat="1" ht="13.5" hidden="1" thickBot="1">
      <c r="A7" s="157"/>
      <c r="B7" s="153"/>
      <c r="C7" s="153"/>
      <c r="D7" s="153"/>
      <c r="E7" s="153"/>
      <c r="F7" s="153"/>
      <c r="G7" s="153"/>
      <c r="H7" s="153"/>
      <c r="I7" s="202"/>
      <c r="J7" s="203"/>
    </row>
    <row r="8" spans="1:10" s="8" customFormat="1" ht="13.5" hidden="1" thickBot="1">
      <c r="A8" s="157"/>
      <c r="B8" s="153"/>
      <c r="C8" s="153"/>
      <c r="D8" s="153"/>
      <c r="E8" s="153"/>
      <c r="F8" s="153"/>
      <c r="G8" s="153"/>
      <c r="H8" s="153"/>
      <c r="I8" s="202"/>
      <c r="J8" s="203"/>
    </row>
    <row r="9" spans="1:10" s="8" customFormat="1" ht="13.5" hidden="1" thickBot="1">
      <c r="A9" s="157"/>
      <c r="B9" s="153"/>
      <c r="C9" s="153"/>
      <c r="D9" s="153"/>
      <c r="E9" s="153"/>
      <c r="F9" s="153"/>
      <c r="G9" s="153"/>
      <c r="H9" s="153"/>
      <c r="I9" s="202"/>
      <c r="J9" s="203"/>
    </row>
    <row r="10" spans="1:10" s="8" customFormat="1" ht="31.5" customHeight="1" hidden="1" thickBot="1">
      <c r="A10" s="157"/>
      <c r="B10" s="153"/>
      <c r="C10" s="153"/>
      <c r="D10" s="153"/>
      <c r="E10" s="153"/>
      <c r="F10" s="153"/>
      <c r="G10" s="153"/>
      <c r="H10" s="153"/>
      <c r="I10" s="202"/>
      <c r="J10" s="203"/>
    </row>
    <row r="11" spans="1:10" s="8" customFormat="1" ht="13.5" hidden="1" thickBot="1">
      <c r="A11" s="157"/>
      <c r="B11" s="153"/>
      <c r="C11" s="153"/>
      <c r="D11" s="153"/>
      <c r="E11" s="153"/>
      <c r="F11" s="153"/>
      <c r="G11" s="153"/>
      <c r="H11" s="153"/>
      <c r="I11" s="202"/>
      <c r="J11" s="204"/>
    </row>
    <row r="12" spans="1:10" s="8" customFormat="1" ht="16.5" thickBot="1">
      <c r="A12" s="158"/>
      <c r="B12" s="154"/>
      <c r="C12" s="154"/>
      <c r="D12" s="154"/>
      <c r="E12" s="154"/>
      <c r="F12" s="154"/>
      <c r="G12" s="154"/>
      <c r="H12" s="199"/>
      <c r="I12" s="10" t="s">
        <v>83</v>
      </c>
      <c r="J12" s="11" t="s">
        <v>84</v>
      </c>
    </row>
    <row r="13" spans="1:10" ht="12.75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6</v>
      </c>
      <c r="G13" s="170">
        <v>7</v>
      </c>
      <c r="H13" s="170">
        <v>8</v>
      </c>
      <c r="I13" s="171">
        <v>9</v>
      </c>
      <c r="J13" s="170">
        <v>10</v>
      </c>
    </row>
    <row r="14" spans="1:10" ht="13.5" thickBo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33.75" customHeight="1">
      <c r="A15" s="168" t="s">
        <v>85</v>
      </c>
      <c r="B15" s="152">
        <v>100</v>
      </c>
      <c r="C15" s="152" t="s">
        <v>86</v>
      </c>
      <c r="D15" s="193">
        <f>E15+F15+I15</f>
        <v>26532400</v>
      </c>
      <c r="E15" s="163">
        <f>E19</f>
        <v>22240000</v>
      </c>
      <c r="F15" s="163">
        <f>F35</f>
        <v>2392400</v>
      </c>
      <c r="G15" s="163"/>
      <c r="H15" s="163"/>
      <c r="I15" s="163">
        <f>I19</f>
        <v>1900000</v>
      </c>
      <c r="J15" s="163">
        <v>0</v>
      </c>
    </row>
    <row r="16" spans="1:10" ht="2.25" customHeight="1" hidden="1" thickBot="1">
      <c r="A16" s="183"/>
      <c r="B16" s="154"/>
      <c r="C16" s="154"/>
      <c r="D16" s="194"/>
      <c r="E16" s="161"/>
      <c r="F16" s="161"/>
      <c r="G16" s="161"/>
      <c r="H16" s="161"/>
      <c r="I16" s="161"/>
      <c r="J16" s="161"/>
    </row>
    <row r="17" spans="1:10" ht="13.5" hidden="1" thickBot="1">
      <c r="A17" s="157"/>
      <c r="B17" s="153"/>
      <c r="C17" s="159"/>
      <c r="D17" s="160"/>
      <c r="E17" s="155"/>
      <c r="F17" s="155"/>
      <c r="G17" s="155"/>
      <c r="H17" s="155"/>
      <c r="I17" s="160"/>
      <c r="J17" s="155"/>
    </row>
    <row r="18" spans="1:10" ht="2.25" customHeight="1" thickBot="1">
      <c r="A18" s="158"/>
      <c r="B18" s="154"/>
      <c r="C18" s="142"/>
      <c r="D18" s="161"/>
      <c r="E18" s="156"/>
      <c r="F18" s="156"/>
      <c r="G18" s="156"/>
      <c r="H18" s="156"/>
      <c r="I18" s="161"/>
      <c r="J18" s="156"/>
    </row>
    <row r="19" spans="1:10" ht="50.25" customHeight="1" thickBot="1">
      <c r="A19" s="179" t="s">
        <v>87</v>
      </c>
      <c r="B19" s="152">
        <v>110</v>
      </c>
      <c r="C19" s="172">
        <v>130</v>
      </c>
      <c r="D19" s="163">
        <v>24140000</v>
      </c>
      <c r="E19" s="163">
        <v>22240000</v>
      </c>
      <c r="F19" s="192" t="s">
        <v>86</v>
      </c>
      <c r="G19" s="192" t="s">
        <v>86</v>
      </c>
      <c r="H19" s="163">
        <v>0</v>
      </c>
      <c r="I19" s="163">
        <v>1900000</v>
      </c>
      <c r="J19" s="163">
        <v>0</v>
      </c>
    </row>
    <row r="20" spans="1:10" ht="13.5" customHeight="1" hidden="1" thickBot="1">
      <c r="A20" s="158"/>
      <c r="B20" s="154"/>
      <c r="C20" s="185"/>
      <c r="D20" s="161"/>
      <c r="E20" s="161"/>
      <c r="F20" s="156"/>
      <c r="G20" s="156"/>
      <c r="H20" s="161"/>
      <c r="I20" s="161"/>
      <c r="J20" s="161"/>
    </row>
    <row r="21" spans="1:10" ht="21.75" customHeight="1" hidden="1">
      <c r="A21" s="157"/>
      <c r="B21" s="153"/>
      <c r="C21" s="159"/>
      <c r="D21" s="160"/>
      <c r="E21" s="155"/>
      <c r="F21" s="155"/>
      <c r="G21" s="155"/>
      <c r="H21" s="155"/>
      <c r="I21" s="160"/>
      <c r="J21" s="155"/>
    </row>
    <row r="22" spans="1:10" ht="12.75" hidden="1">
      <c r="A22" s="157"/>
      <c r="B22" s="153"/>
      <c r="C22" s="159"/>
      <c r="D22" s="160"/>
      <c r="E22" s="155"/>
      <c r="F22" s="155"/>
      <c r="G22" s="155"/>
      <c r="H22" s="155"/>
      <c r="I22" s="160"/>
      <c r="J22" s="155"/>
    </row>
    <row r="23" spans="1:10" ht="12.75" hidden="1">
      <c r="A23" s="157"/>
      <c r="B23" s="153"/>
      <c r="C23" s="159"/>
      <c r="D23" s="160"/>
      <c r="E23" s="155"/>
      <c r="F23" s="155"/>
      <c r="G23" s="155"/>
      <c r="H23" s="155"/>
      <c r="I23" s="160"/>
      <c r="J23" s="155"/>
    </row>
    <row r="24" spans="1:10" ht="12.75" hidden="1">
      <c r="A24" s="157"/>
      <c r="B24" s="153"/>
      <c r="C24" s="159"/>
      <c r="D24" s="160"/>
      <c r="E24" s="155"/>
      <c r="F24" s="155"/>
      <c r="G24" s="155"/>
      <c r="H24" s="155"/>
      <c r="I24" s="160"/>
      <c r="J24" s="155"/>
    </row>
    <row r="25" spans="1:10" ht="13.5" hidden="1" thickBot="1">
      <c r="A25" s="158"/>
      <c r="B25" s="154"/>
      <c r="C25" s="142"/>
      <c r="D25" s="161"/>
      <c r="E25" s="156"/>
      <c r="F25" s="156"/>
      <c r="G25" s="156"/>
      <c r="H25" s="156"/>
      <c r="I25" s="161"/>
      <c r="J25" s="156"/>
    </row>
    <row r="26" spans="1:10" ht="13.5" customHeight="1" hidden="1" thickBot="1">
      <c r="A26" s="157"/>
      <c r="B26" s="153"/>
      <c r="C26" s="159"/>
      <c r="D26" s="160"/>
      <c r="E26" s="155"/>
      <c r="F26" s="155"/>
      <c r="G26" s="155"/>
      <c r="H26" s="155"/>
      <c r="I26" s="160"/>
      <c r="J26" s="155"/>
    </row>
    <row r="27" spans="1:10" ht="13.5" customHeight="1" hidden="1" thickBot="1">
      <c r="A27" s="157"/>
      <c r="B27" s="153"/>
      <c r="C27" s="159"/>
      <c r="D27" s="160"/>
      <c r="E27" s="155"/>
      <c r="F27" s="155"/>
      <c r="G27" s="155"/>
      <c r="H27" s="155"/>
      <c r="I27" s="160"/>
      <c r="J27" s="155"/>
    </row>
    <row r="28" spans="1:10" ht="13.5" customHeight="1" hidden="1" thickBot="1">
      <c r="A28" s="157"/>
      <c r="B28" s="153"/>
      <c r="C28" s="159"/>
      <c r="D28" s="160"/>
      <c r="E28" s="155"/>
      <c r="F28" s="155"/>
      <c r="G28" s="155"/>
      <c r="H28" s="155"/>
      <c r="I28" s="160"/>
      <c r="J28" s="155"/>
    </row>
    <row r="29" spans="1:10" ht="13.5" customHeight="1" hidden="1" thickBot="1">
      <c r="A29" s="157"/>
      <c r="B29" s="153"/>
      <c r="C29" s="159"/>
      <c r="D29" s="160"/>
      <c r="E29" s="155"/>
      <c r="F29" s="155"/>
      <c r="G29" s="155"/>
      <c r="H29" s="155"/>
      <c r="I29" s="160"/>
      <c r="J29" s="155"/>
    </row>
    <row r="30" spans="1:10" ht="13.5" customHeight="1" hidden="1" thickBot="1">
      <c r="A30" s="157"/>
      <c r="B30" s="153"/>
      <c r="C30" s="159"/>
      <c r="D30" s="160"/>
      <c r="E30" s="155"/>
      <c r="F30" s="155"/>
      <c r="G30" s="155"/>
      <c r="H30" s="155"/>
      <c r="I30" s="160"/>
      <c r="J30" s="155"/>
    </row>
    <row r="31" spans="1:10" ht="13.5" customHeight="1" hidden="1" thickBot="1">
      <c r="A31" s="157"/>
      <c r="B31" s="153"/>
      <c r="C31" s="159"/>
      <c r="D31" s="160"/>
      <c r="E31" s="155"/>
      <c r="F31" s="155"/>
      <c r="G31" s="155"/>
      <c r="H31" s="155"/>
      <c r="I31" s="160"/>
      <c r="J31" s="155"/>
    </row>
    <row r="32" spans="1:10" ht="13.5" customHeight="1" hidden="1" thickBot="1">
      <c r="A32" s="157"/>
      <c r="B32" s="153"/>
      <c r="C32" s="159"/>
      <c r="D32" s="160"/>
      <c r="E32" s="155"/>
      <c r="F32" s="155"/>
      <c r="G32" s="155"/>
      <c r="H32" s="155"/>
      <c r="I32" s="160"/>
      <c r="J32" s="155"/>
    </row>
    <row r="33" spans="1:10" ht="13.5" customHeight="1" hidden="1" thickBot="1">
      <c r="A33" s="157"/>
      <c r="B33" s="153"/>
      <c r="C33" s="159"/>
      <c r="D33" s="160"/>
      <c r="E33" s="155"/>
      <c r="F33" s="155"/>
      <c r="G33" s="155"/>
      <c r="H33" s="155"/>
      <c r="I33" s="160"/>
      <c r="J33" s="155"/>
    </row>
    <row r="34" spans="1:10" ht="13.5" customHeight="1" hidden="1" thickBot="1">
      <c r="A34" s="158"/>
      <c r="B34" s="154"/>
      <c r="C34" s="142"/>
      <c r="D34" s="161"/>
      <c r="E34" s="156"/>
      <c r="F34" s="156"/>
      <c r="G34" s="156"/>
      <c r="H34" s="156"/>
      <c r="I34" s="161"/>
      <c r="J34" s="156"/>
    </row>
    <row r="35" spans="1:10" ht="48" customHeight="1" thickBot="1">
      <c r="A35" s="33" t="s">
        <v>88</v>
      </c>
      <c r="B35" s="10">
        <v>150</v>
      </c>
      <c r="C35" s="40">
        <v>180</v>
      </c>
      <c r="D35" s="57">
        <f>F35+G35</f>
        <v>2392400</v>
      </c>
      <c r="E35" s="58" t="s">
        <v>86</v>
      </c>
      <c r="F35" s="57">
        <v>2392400</v>
      </c>
      <c r="G35" s="57"/>
      <c r="H35" s="58" t="s">
        <v>86</v>
      </c>
      <c r="I35" s="58" t="s">
        <v>86</v>
      </c>
      <c r="J35" s="58" t="s">
        <v>86</v>
      </c>
    </row>
    <row r="36" spans="1:10" ht="21" customHeight="1" hidden="1" thickBot="1">
      <c r="A36" s="17" t="s">
        <v>89</v>
      </c>
      <c r="B36" s="13">
        <v>160</v>
      </c>
      <c r="C36" s="16"/>
      <c r="D36" s="59"/>
      <c r="E36" s="60" t="s">
        <v>86</v>
      </c>
      <c r="F36" s="60" t="s">
        <v>86</v>
      </c>
      <c r="G36" s="60" t="s">
        <v>86</v>
      </c>
      <c r="H36" s="60" t="s">
        <v>86</v>
      </c>
      <c r="I36" s="59"/>
      <c r="J36" s="59"/>
    </row>
    <row r="37" spans="1:10" ht="52.5" customHeight="1" hidden="1" thickBot="1">
      <c r="A37" s="17" t="s">
        <v>90</v>
      </c>
      <c r="B37" s="13">
        <v>180</v>
      </c>
      <c r="C37" s="13" t="s">
        <v>86</v>
      </c>
      <c r="D37" s="59"/>
      <c r="E37" s="60" t="s">
        <v>86</v>
      </c>
      <c r="F37" s="60" t="s">
        <v>86</v>
      </c>
      <c r="G37" s="60" t="s">
        <v>86</v>
      </c>
      <c r="H37" s="60" t="s">
        <v>86</v>
      </c>
      <c r="I37" s="59"/>
      <c r="J37" s="60" t="s">
        <v>86</v>
      </c>
    </row>
    <row r="38" spans="1:10" ht="39.75" customHeight="1" thickBot="1">
      <c r="A38" s="51" t="s">
        <v>91</v>
      </c>
      <c r="B38" s="72">
        <v>200</v>
      </c>
      <c r="C38" s="72" t="s">
        <v>86</v>
      </c>
      <c r="D38" s="65">
        <f>D39+D46+D50+D55+D56+D66</f>
        <v>24986764.75</v>
      </c>
      <c r="E38" s="65">
        <f>E39+E46+E50+E55+E56+E66</f>
        <v>22240000</v>
      </c>
      <c r="F38" s="65">
        <f>SUM(F39:F56)</f>
        <v>792000</v>
      </c>
      <c r="G38" s="65">
        <f>SUM(G39:G56)</f>
        <v>0</v>
      </c>
      <c r="H38" s="65">
        <f>SUM(H39:H56)</f>
        <v>0</v>
      </c>
      <c r="I38" s="65">
        <f>SUM(I39:I66)</f>
        <v>2104764.75</v>
      </c>
      <c r="J38" s="65">
        <f>SUM(J39:J56)</f>
        <v>0</v>
      </c>
    </row>
    <row r="39" spans="1:10" ht="52.5" customHeight="1" thickBot="1">
      <c r="A39" s="52" t="s">
        <v>92</v>
      </c>
      <c r="B39" s="55">
        <v>210</v>
      </c>
      <c r="C39" s="31"/>
      <c r="D39" s="85">
        <f>SUM(E39,F39,I39)</f>
        <v>18545500</v>
      </c>
      <c r="E39" s="85">
        <f>E40</f>
        <v>18545500</v>
      </c>
      <c r="F39" s="63"/>
      <c r="G39" s="63"/>
      <c r="H39" s="63"/>
      <c r="I39" s="63"/>
      <c r="J39" s="63"/>
    </row>
    <row r="40" spans="1:10" ht="42" customHeight="1">
      <c r="A40" s="150" t="s">
        <v>147</v>
      </c>
      <c r="B40" s="187">
        <v>211</v>
      </c>
      <c r="C40" s="189">
        <v>210</v>
      </c>
      <c r="D40" s="191">
        <v>18545500</v>
      </c>
      <c r="E40" s="191">
        <f>SUM(E43:E45)</f>
        <v>18545500</v>
      </c>
      <c r="F40" s="191"/>
      <c r="G40" s="191"/>
      <c r="H40" s="191"/>
      <c r="I40" s="191"/>
      <c r="J40" s="191"/>
    </row>
    <row r="41" spans="1:10" ht="11.25" customHeight="1" hidden="1">
      <c r="A41" s="151"/>
      <c r="B41" s="188"/>
      <c r="C41" s="190"/>
      <c r="D41" s="162"/>
      <c r="E41" s="162"/>
      <c r="F41" s="162"/>
      <c r="G41" s="162"/>
      <c r="H41" s="162"/>
      <c r="I41" s="162"/>
      <c r="J41" s="162"/>
    </row>
    <row r="42" spans="1:10" ht="23.25" customHeight="1">
      <c r="A42" s="50" t="s">
        <v>43</v>
      </c>
      <c r="B42" s="48" t="s">
        <v>140</v>
      </c>
      <c r="C42" s="53"/>
      <c r="D42" s="62"/>
      <c r="E42" s="62"/>
      <c r="F42" s="70"/>
      <c r="G42" s="62"/>
      <c r="H42" s="62"/>
      <c r="I42" s="62"/>
      <c r="J42" s="62"/>
    </row>
    <row r="43" spans="1:10" ht="36.75" customHeight="1">
      <c r="A43" s="47" t="s">
        <v>141</v>
      </c>
      <c r="B43" s="48">
        <v>212</v>
      </c>
      <c r="C43" s="49">
        <v>211</v>
      </c>
      <c r="D43" s="62">
        <v>14205338</v>
      </c>
      <c r="E43" s="62">
        <v>14205338</v>
      </c>
      <c r="F43" s="70"/>
      <c r="G43" s="62"/>
      <c r="H43" s="62"/>
      <c r="I43" s="62"/>
      <c r="J43" s="62"/>
    </row>
    <row r="44" spans="1:10" ht="36.75" customHeight="1">
      <c r="A44" s="47" t="s">
        <v>142</v>
      </c>
      <c r="B44" s="48">
        <v>213</v>
      </c>
      <c r="C44" s="49">
        <v>213</v>
      </c>
      <c r="D44" s="62">
        <v>4290012</v>
      </c>
      <c r="E44" s="62">
        <v>4290012</v>
      </c>
      <c r="F44" s="70"/>
      <c r="G44" s="62"/>
      <c r="H44" s="62"/>
      <c r="I44" s="62"/>
      <c r="J44" s="62"/>
    </row>
    <row r="45" spans="1:10" ht="36.75" customHeight="1">
      <c r="A45" s="47" t="s">
        <v>143</v>
      </c>
      <c r="B45" s="48">
        <v>214</v>
      </c>
      <c r="C45" s="49">
        <v>212</v>
      </c>
      <c r="D45" s="66">
        <f>SUM(E45,F45,I45)</f>
        <v>200150</v>
      </c>
      <c r="E45" s="62">
        <v>50150</v>
      </c>
      <c r="F45" s="70">
        <v>150000</v>
      </c>
      <c r="G45" s="62"/>
      <c r="H45" s="62"/>
      <c r="I45" s="62"/>
      <c r="J45" s="62"/>
    </row>
    <row r="46" spans="1:10" ht="54" customHeight="1" thickBot="1">
      <c r="A46" s="169" t="s">
        <v>93</v>
      </c>
      <c r="B46" s="171">
        <v>220</v>
      </c>
      <c r="C46" s="173">
        <v>260</v>
      </c>
      <c r="D46" s="175">
        <v>0</v>
      </c>
      <c r="E46" s="176">
        <v>0</v>
      </c>
      <c r="F46" s="178"/>
      <c r="G46" s="160"/>
      <c r="H46" s="160"/>
      <c r="I46" s="160"/>
      <c r="J46" s="160"/>
    </row>
    <row r="47" spans="1:10" ht="13.5" hidden="1" thickBot="1">
      <c r="A47" s="183"/>
      <c r="B47" s="184"/>
      <c r="C47" s="185"/>
      <c r="D47" s="186"/>
      <c r="E47" s="176"/>
      <c r="F47" s="182"/>
      <c r="G47" s="161"/>
      <c r="H47" s="161"/>
      <c r="I47" s="161"/>
      <c r="J47" s="161"/>
    </row>
    <row r="48" spans="1:10" ht="18" customHeight="1">
      <c r="A48" s="179" t="s">
        <v>43</v>
      </c>
      <c r="B48" s="141"/>
      <c r="C48" s="141"/>
      <c r="D48" s="180">
        <v>0</v>
      </c>
      <c r="E48" s="162">
        <v>0</v>
      </c>
      <c r="F48" s="177"/>
      <c r="G48" s="163"/>
      <c r="H48" s="163"/>
      <c r="I48" s="163"/>
      <c r="J48" s="163"/>
    </row>
    <row r="49" spans="1:10" ht="9.75" customHeight="1" thickBot="1">
      <c r="A49" s="158"/>
      <c r="B49" s="142"/>
      <c r="C49" s="142"/>
      <c r="D49" s="181"/>
      <c r="E49" s="162"/>
      <c r="F49" s="182"/>
      <c r="G49" s="161"/>
      <c r="H49" s="161"/>
      <c r="I49" s="161"/>
      <c r="J49" s="161"/>
    </row>
    <row r="50" spans="1:10" ht="48.75" customHeight="1">
      <c r="A50" s="168" t="s">
        <v>94</v>
      </c>
      <c r="B50" s="170">
        <v>230</v>
      </c>
      <c r="C50" s="172"/>
      <c r="D50" s="174">
        <v>0</v>
      </c>
      <c r="E50" s="176">
        <v>0</v>
      </c>
      <c r="F50" s="177"/>
      <c r="G50" s="163"/>
      <c r="H50" s="163"/>
      <c r="I50" s="163"/>
      <c r="J50" s="163"/>
    </row>
    <row r="51" spans="1:10" ht="20.25" customHeight="1" hidden="1">
      <c r="A51" s="169"/>
      <c r="B51" s="171"/>
      <c r="C51" s="173"/>
      <c r="D51" s="175"/>
      <c r="E51" s="176"/>
      <c r="F51" s="178"/>
      <c r="G51" s="160"/>
      <c r="H51" s="160"/>
      <c r="I51" s="160"/>
      <c r="J51" s="160"/>
    </row>
    <row r="52" spans="1:10" ht="30.75" customHeight="1" thickBot="1">
      <c r="A52" s="164" t="s">
        <v>43</v>
      </c>
      <c r="B52" s="165" t="s">
        <v>140</v>
      </c>
      <c r="C52" s="165"/>
      <c r="D52" s="166">
        <v>0</v>
      </c>
      <c r="E52" s="162">
        <v>0</v>
      </c>
      <c r="F52" s="167"/>
      <c r="G52" s="162"/>
      <c r="H52" s="162"/>
      <c r="I52" s="162"/>
      <c r="J52" s="162"/>
    </row>
    <row r="53" spans="1:10" ht="34.5" customHeight="1" hidden="1" thickBot="1">
      <c r="A53" s="164"/>
      <c r="B53" s="165"/>
      <c r="C53" s="165"/>
      <c r="D53" s="166"/>
      <c r="E53" s="162"/>
      <c r="F53" s="167"/>
      <c r="G53" s="162"/>
      <c r="H53" s="162"/>
      <c r="I53" s="162"/>
      <c r="J53" s="162"/>
    </row>
    <row r="54" spans="1:10" ht="50.25" customHeight="1" thickBot="1">
      <c r="A54" s="54" t="s">
        <v>109</v>
      </c>
      <c r="B54" s="55">
        <v>240</v>
      </c>
      <c r="C54" s="31">
        <v>240</v>
      </c>
      <c r="D54" s="67">
        <v>0</v>
      </c>
      <c r="E54" s="62">
        <v>0</v>
      </c>
      <c r="F54" s="57"/>
      <c r="G54" s="63"/>
      <c r="H54" s="63"/>
      <c r="I54" s="63"/>
      <c r="J54" s="63"/>
    </row>
    <row r="55" spans="1:10" ht="51.75" customHeight="1" thickBot="1">
      <c r="A55" s="41" t="s">
        <v>95</v>
      </c>
      <c r="B55" s="45">
        <v>250</v>
      </c>
      <c r="C55" s="16">
        <v>290</v>
      </c>
      <c r="D55" s="69">
        <v>185000</v>
      </c>
      <c r="E55" s="71">
        <f>D55</f>
        <v>185000</v>
      </c>
      <c r="F55" s="59"/>
      <c r="G55" s="59"/>
      <c r="H55" s="59"/>
      <c r="I55" s="59"/>
      <c r="J55" s="59"/>
    </row>
    <row r="56" spans="1:10" ht="51.75" customHeight="1" thickBot="1">
      <c r="A56" s="41" t="s">
        <v>96</v>
      </c>
      <c r="B56" s="45">
        <v>260</v>
      </c>
      <c r="C56" s="13" t="s">
        <v>86</v>
      </c>
      <c r="D56" s="66">
        <f>SUM(E56,F56,I56)</f>
        <v>6256264.75</v>
      </c>
      <c r="E56" s="71">
        <v>3509500</v>
      </c>
      <c r="F56" s="59">
        <v>642000</v>
      </c>
      <c r="G56" s="59"/>
      <c r="H56" s="59"/>
      <c r="I56" s="61">
        <v>2104764.75</v>
      </c>
      <c r="J56" s="59"/>
    </row>
    <row r="57" spans="1:10" ht="31.5" customHeight="1" thickBot="1">
      <c r="A57" s="17" t="s">
        <v>30</v>
      </c>
      <c r="B57" s="13" t="s">
        <v>140</v>
      </c>
      <c r="C57" s="13"/>
      <c r="D57" s="64"/>
      <c r="E57" s="62"/>
      <c r="F57" s="59"/>
      <c r="G57" s="59"/>
      <c r="H57" s="59"/>
      <c r="I57" s="59"/>
      <c r="J57" s="59"/>
    </row>
    <row r="58" spans="1:10" ht="28.5" customHeight="1" thickBot="1">
      <c r="A58" s="17" t="s">
        <v>145</v>
      </c>
      <c r="B58" s="13">
        <v>261</v>
      </c>
      <c r="C58" s="13">
        <v>221</v>
      </c>
      <c r="D58" s="64">
        <v>165492</v>
      </c>
      <c r="E58" s="62">
        <v>165492</v>
      </c>
      <c r="F58" s="59"/>
      <c r="G58" s="59"/>
      <c r="H58" s="59"/>
      <c r="I58" s="59"/>
      <c r="J58" s="59"/>
    </row>
    <row r="59" spans="1:10" ht="26.25" customHeight="1" thickBot="1">
      <c r="A59" s="17" t="s">
        <v>144</v>
      </c>
      <c r="B59" s="13">
        <v>262</v>
      </c>
      <c r="C59" s="13">
        <v>222</v>
      </c>
      <c r="D59" s="64">
        <v>0</v>
      </c>
      <c r="E59" s="62">
        <v>0</v>
      </c>
      <c r="F59" s="59"/>
      <c r="G59" s="59"/>
      <c r="H59" s="59"/>
      <c r="I59" s="59"/>
      <c r="J59" s="59"/>
    </row>
    <row r="60" spans="1:10" ht="31.5" customHeight="1" thickBot="1">
      <c r="A60" s="17" t="s">
        <v>146</v>
      </c>
      <c r="B60" s="13">
        <v>263</v>
      </c>
      <c r="C60" s="13">
        <v>223</v>
      </c>
      <c r="D60" s="64">
        <v>1810250</v>
      </c>
      <c r="E60" s="62">
        <v>1810250</v>
      </c>
      <c r="F60" s="59"/>
      <c r="G60" s="59"/>
      <c r="H60" s="59"/>
      <c r="I60" s="59"/>
      <c r="J60" s="59"/>
    </row>
    <row r="61" spans="1:10" ht="38.25" customHeight="1" thickBot="1">
      <c r="A61" s="17" t="s">
        <v>148</v>
      </c>
      <c r="B61" s="13">
        <v>264</v>
      </c>
      <c r="C61" s="13">
        <v>224</v>
      </c>
      <c r="D61" s="74">
        <v>60000</v>
      </c>
      <c r="E61" s="75">
        <f>D61</f>
        <v>60000</v>
      </c>
      <c r="F61" s="59"/>
      <c r="G61" s="59"/>
      <c r="H61" s="59"/>
      <c r="I61" s="59"/>
      <c r="J61" s="59"/>
    </row>
    <row r="62" spans="1:10" ht="38.25" customHeight="1" thickBot="1">
      <c r="A62" s="17" t="s">
        <v>174</v>
      </c>
      <c r="B62" s="13">
        <v>267</v>
      </c>
      <c r="C62" s="73"/>
      <c r="D62" s="71">
        <v>739229</v>
      </c>
      <c r="E62" s="71">
        <f>E64+E65</f>
        <v>739229</v>
      </c>
      <c r="F62" s="61"/>
      <c r="G62" s="59"/>
      <c r="H62" s="59"/>
      <c r="I62" s="59"/>
      <c r="J62" s="59"/>
    </row>
    <row r="63" spans="1:10" ht="38.25" customHeight="1" thickBot="1">
      <c r="A63" s="17" t="s">
        <v>43</v>
      </c>
      <c r="B63" s="13" t="s">
        <v>140</v>
      </c>
      <c r="C63" s="13"/>
      <c r="D63" s="68" t="s">
        <v>153</v>
      </c>
      <c r="E63" s="76"/>
      <c r="F63" s="59"/>
      <c r="G63" s="59"/>
      <c r="H63" s="59"/>
      <c r="I63" s="59"/>
      <c r="J63" s="59"/>
    </row>
    <row r="64" spans="1:10" ht="38.25" customHeight="1" thickBot="1">
      <c r="A64" s="17" t="s">
        <v>154</v>
      </c>
      <c r="B64" s="13">
        <v>268</v>
      </c>
      <c r="C64" s="13">
        <v>225</v>
      </c>
      <c r="D64" s="64">
        <v>125285</v>
      </c>
      <c r="E64" s="64">
        <v>125285</v>
      </c>
      <c r="F64" s="59">
        <v>720900</v>
      </c>
      <c r="G64" s="59"/>
      <c r="H64" s="59"/>
      <c r="I64" s="59"/>
      <c r="J64" s="59"/>
    </row>
    <row r="65" spans="1:10" ht="38.25" customHeight="1" thickBot="1">
      <c r="A65" s="17" t="s">
        <v>155</v>
      </c>
      <c r="B65" s="13">
        <v>269</v>
      </c>
      <c r="C65" s="13">
        <v>226</v>
      </c>
      <c r="D65" s="64">
        <v>613944</v>
      </c>
      <c r="E65" s="62">
        <v>613944</v>
      </c>
      <c r="F65" s="59">
        <v>800000</v>
      </c>
      <c r="G65" s="59"/>
      <c r="H65" s="59"/>
      <c r="I65" s="59"/>
      <c r="J65" s="59"/>
    </row>
    <row r="66" spans="1:10" ht="47.25" customHeight="1" thickBot="1">
      <c r="A66" s="41" t="s">
        <v>97</v>
      </c>
      <c r="B66" s="45">
        <v>300</v>
      </c>
      <c r="C66" s="45" t="s">
        <v>86</v>
      </c>
      <c r="D66" s="69">
        <v>0</v>
      </c>
      <c r="E66" s="71">
        <v>0</v>
      </c>
      <c r="F66" s="61">
        <f>F67+F68</f>
        <v>0</v>
      </c>
      <c r="G66" s="61">
        <f>G67+G68</f>
        <v>0</v>
      </c>
      <c r="H66" s="61">
        <f>H67+H68</f>
        <v>0</v>
      </c>
      <c r="I66" s="61">
        <v>0</v>
      </c>
      <c r="J66" s="61">
        <f>J67+J68</f>
        <v>0</v>
      </c>
    </row>
    <row r="67" spans="1:10" ht="36" customHeight="1" thickBot="1">
      <c r="A67" s="17" t="s">
        <v>149</v>
      </c>
      <c r="B67" s="13"/>
      <c r="C67" s="13" t="s">
        <v>140</v>
      </c>
      <c r="D67" s="64"/>
      <c r="E67" s="62"/>
      <c r="F67" s="59"/>
      <c r="G67" s="59"/>
      <c r="H67" s="59"/>
      <c r="I67" s="59"/>
      <c r="J67" s="59"/>
    </row>
    <row r="68" spans="1:10" ht="42" customHeight="1" thickBot="1">
      <c r="A68" s="17" t="s">
        <v>98</v>
      </c>
      <c r="B68" s="13">
        <v>310</v>
      </c>
      <c r="C68" s="16"/>
      <c r="D68" s="64"/>
      <c r="E68" s="62"/>
      <c r="F68" s="59"/>
      <c r="G68" s="59"/>
      <c r="H68" s="59"/>
      <c r="I68" s="59"/>
      <c r="J68" s="59"/>
    </row>
    <row r="69" spans="1:10" ht="42" customHeight="1" thickBot="1">
      <c r="A69" s="17" t="s">
        <v>183</v>
      </c>
      <c r="B69" s="45">
        <v>311</v>
      </c>
      <c r="C69" s="46">
        <v>300</v>
      </c>
      <c r="D69" s="69">
        <f>D71+D72+D73</f>
        <v>3481293.75</v>
      </c>
      <c r="E69" s="71">
        <f aca="true" t="shared" si="0" ref="E69:J69">E71+E73</f>
        <v>734529</v>
      </c>
      <c r="F69" s="71">
        <f t="shared" si="0"/>
        <v>721500</v>
      </c>
      <c r="G69" s="71">
        <f t="shared" si="0"/>
        <v>0</v>
      </c>
      <c r="H69" s="71">
        <f t="shared" si="0"/>
        <v>0</v>
      </c>
      <c r="I69" s="71">
        <f t="shared" si="0"/>
        <v>2104764.75</v>
      </c>
      <c r="J69" s="71">
        <f t="shared" si="0"/>
        <v>0</v>
      </c>
    </row>
    <row r="70" spans="1:10" ht="42" customHeight="1" thickBot="1">
      <c r="A70" s="17" t="s">
        <v>43</v>
      </c>
      <c r="B70" s="13" t="s">
        <v>140</v>
      </c>
      <c r="C70" s="16"/>
      <c r="D70" s="64"/>
      <c r="E70" s="62"/>
      <c r="F70" s="59"/>
      <c r="G70" s="59"/>
      <c r="H70" s="59"/>
      <c r="I70" s="59"/>
      <c r="J70" s="59"/>
    </row>
    <row r="71" spans="1:10" ht="42" customHeight="1" thickBot="1">
      <c r="A71" s="17" t="s">
        <v>150</v>
      </c>
      <c r="B71" s="13">
        <v>312</v>
      </c>
      <c r="C71" s="16">
        <v>310</v>
      </c>
      <c r="D71" s="64">
        <v>500000</v>
      </c>
      <c r="E71" s="62">
        <v>500000</v>
      </c>
      <c r="F71" s="59">
        <v>0</v>
      </c>
      <c r="G71" s="59"/>
      <c r="H71" s="59"/>
      <c r="I71" s="59"/>
      <c r="J71" s="59"/>
    </row>
    <row r="72" spans="1:10" ht="42" customHeight="1" thickBot="1">
      <c r="A72" s="17" t="s">
        <v>151</v>
      </c>
      <c r="B72" s="13">
        <v>313</v>
      </c>
      <c r="C72" s="16">
        <v>340</v>
      </c>
      <c r="D72" s="64">
        <v>0</v>
      </c>
      <c r="E72" s="62">
        <f>D72</f>
        <v>0</v>
      </c>
      <c r="F72" s="59"/>
      <c r="G72" s="59"/>
      <c r="H72" s="59"/>
      <c r="I72" s="59"/>
      <c r="J72" s="59"/>
    </row>
    <row r="73" spans="1:10" ht="42" customHeight="1" thickBot="1">
      <c r="A73" s="17" t="s">
        <v>152</v>
      </c>
      <c r="B73" s="13">
        <v>314</v>
      </c>
      <c r="C73" s="16">
        <v>340</v>
      </c>
      <c r="D73" s="64">
        <v>2981293.75</v>
      </c>
      <c r="E73" s="62">
        <v>234529</v>
      </c>
      <c r="F73" s="59">
        <v>721500</v>
      </c>
      <c r="G73" s="59"/>
      <c r="H73" s="59"/>
      <c r="I73" s="59">
        <v>2104764.75</v>
      </c>
      <c r="J73" s="59"/>
    </row>
    <row r="74" spans="1:10" ht="49.5" customHeight="1" thickBot="1">
      <c r="A74" s="41" t="s">
        <v>99</v>
      </c>
      <c r="B74" s="45">
        <v>400</v>
      </c>
      <c r="C74" s="46"/>
      <c r="D74" s="69">
        <f>D75+D76</f>
        <v>0</v>
      </c>
      <c r="E74" s="71">
        <f aca="true" t="shared" si="1" ref="E74:J74">E75+E76</f>
        <v>0</v>
      </c>
      <c r="F74" s="61">
        <f t="shared" si="1"/>
        <v>0</v>
      </c>
      <c r="G74" s="61">
        <f t="shared" si="1"/>
        <v>0</v>
      </c>
      <c r="H74" s="61">
        <f t="shared" si="1"/>
        <v>0</v>
      </c>
      <c r="I74" s="61">
        <f t="shared" si="1"/>
        <v>0</v>
      </c>
      <c r="J74" s="61">
        <f t="shared" si="1"/>
        <v>0</v>
      </c>
    </row>
    <row r="75" spans="1:10" ht="48.75" customHeight="1" thickBot="1">
      <c r="A75" s="17" t="s">
        <v>100</v>
      </c>
      <c r="B75" s="13">
        <v>410</v>
      </c>
      <c r="C75" s="16"/>
      <c r="D75" s="64">
        <v>0</v>
      </c>
      <c r="E75" s="62">
        <f>D75</f>
        <v>0</v>
      </c>
      <c r="F75" s="59"/>
      <c r="G75" s="59"/>
      <c r="H75" s="59"/>
      <c r="I75" s="59"/>
      <c r="J75" s="59"/>
    </row>
    <row r="76" spans="1:10" ht="17.25" customHeight="1" thickBot="1">
      <c r="A76" s="17" t="s">
        <v>101</v>
      </c>
      <c r="B76" s="13">
        <v>420</v>
      </c>
      <c r="C76" s="16"/>
      <c r="D76" s="64">
        <v>0</v>
      </c>
      <c r="E76" s="62">
        <f>D76</f>
        <v>0</v>
      </c>
      <c r="F76" s="59"/>
      <c r="G76" s="59"/>
      <c r="H76" s="59"/>
      <c r="I76" s="59"/>
      <c r="J76" s="59"/>
    </row>
    <row r="77" spans="1:10" ht="36" customHeight="1" thickBot="1">
      <c r="A77" s="41" t="s">
        <v>102</v>
      </c>
      <c r="B77" s="45">
        <v>500</v>
      </c>
      <c r="C77" s="13" t="s">
        <v>86</v>
      </c>
      <c r="D77" s="64">
        <v>204764.75</v>
      </c>
      <c r="E77" s="62">
        <v>204764.75</v>
      </c>
      <c r="F77" s="59"/>
      <c r="G77" s="59"/>
      <c r="H77" s="59"/>
      <c r="I77" s="59"/>
      <c r="J77" s="59"/>
    </row>
    <row r="78" spans="1:10" ht="36" customHeight="1" thickBot="1">
      <c r="A78" s="41" t="s">
        <v>103</v>
      </c>
      <c r="B78" s="45">
        <v>600</v>
      </c>
      <c r="C78" s="13" t="s">
        <v>86</v>
      </c>
      <c r="D78" s="64">
        <v>0</v>
      </c>
      <c r="E78" s="62">
        <f>D78</f>
        <v>0</v>
      </c>
      <c r="F78" s="59"/>
      <c r="G78" s="59"/>
      <c r="H78" s="59"/>
      <c r="I78" s="59"/>
      <c r="J78" s="59"/>
    </row>
  </sheetData>
  <sheetProtection/>
  <mergeCells count="123">
    <mergeCell ref="E4:J4"/>
    <mergeCell ref="H5:H12"/>
    <mergeCell ref="I5:J11"/>
    <mergeCell ref="F5:F12"/>
    <mergeCell ref="A13:A14"/>
    <mergeCell ref="B13:B14"/>
    <mergeCell ref="C13:C14"/>
    <mergeCell ref="D13:D14"/>
    <mergeCell ref="E13:E14"/>
    <mergeCell ref="F13:F14"/>
    <mergeCell ref="G13:G14"/>
    <mergeCell ref="H13:H14"/>
    <mergeCell ref="A1:I1"/>
    <mergeCell ref="A3:A12"/>
    <mergeCell ref="B3:B12"/>
    <mergeCell ref="D3:E3"/>
    <mergeCell ref="F3:J3"/>
    <mergeCell ref="D4:D12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5"/>
    <mergeCell ref="C21:C25"/>
    <mergeCell ref="D21:D25"/>
    <mergeCell ref="E21:E25"/>
    <mergeCell ref="F21:F25"/>
    <mergeCell ref="G21:G25"/>
    <mergeCell ref="H21:H25"/>
    <mergeCell ref="I21:I25"/>
    <mergeCell ref="F26:F34"/>
    <mergeCell ref="G26:G34"/>
    <mergeCell ref="E26:E34"/>
    <mergeCell ref="H26:H34"/>
    <mergeCell ref="I26:I34"/>
    <mergeCell ref="J26:J34"/>
    <mergeCell ref="I46:I47"/>
    <mergeCell ref="F40:F41"/>
    <mergeCell ref="G40:G41"/>
    <mergeCell ref="H40:H41"/>
    <mergeCell ref="I40:I41"/>
    <mergeCell ref="B40:B41"/>
    <mergeCell ref="C40:C41"/>
    <mergeCell ref="D40:D41"/>
    <mergeCell ref="E40:E41"/>
    <mergeCell ref="I48:I49"/>
    <mergeCell ref="J40:J41"/>
    <mergeCell ref="G46:G47"/>
    <mergeCell ref="H46:H47"/>
    <mergeCell ref="A46:A47"/>
    <mergeCell ref="B46:B47"/>
    <mergeCell ref="C46:C47"/>
    <mergeCell ref="D46:D47"/>
    <mergeCell ref="E46:E47"/>
    <mergeCell ref="F46:F47"/>
    <mergeCell ref="I50:I51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52:I53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J52:J53"/>
    <mergeCell ref="J50:J51"/>
    <mergeCell ref="A52:A53"/>
    <mergeCell ref="B52:B53"/>
    <mergeCell ref="C52:C53"/>
    <mergeCell ref="D52:D53"/>
    <mergeCell ref="E52:E53"/>
    <mergeCell ref="F52:F53"/>
    <mergeCell ref="G52:G53"/>
    <mergeCell ref="H52:H53"/>
    <mergeCell ref="A40:A41"/>
    <mergeCell ref="G5:G12"/>
    <mergeCell ref="J21:J25"/>
    <mergeCell ref="B26:B34"/>
    <mergeCell ref="A21:A25"/>
    <mergeCell ref="A26:A34"/>
    <mergeCell ref="C3:C12"/>
    <mergeCell ref="E5:E12"/>
    <mergeCell ref="C26:C34"/>
    <mergeCell ref="D26:D34"/>
  </mergeCells>
  <printOptions/>
  <pageMargins left="0.16" right="0.17" top="0.16" bottom="0.16" header="0.16" footer="0.16"/>
  <pageSetup fitToHeight="2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6">
      <selection activeCell="H14" sqref="H14:H15"/>
    </sheetView>
  </sheetViews>
  <sheetFormatPr defaultColWidth="9.140625" defaultRowHeight="12.75"/>
  <cols>
    <col min="1" max="1" width="20.28125" style="0" customWidth="1"/>
    <col min="2" max="2" width="9.421875" style="0" customWidth="1"/>
    <col min="3" max="3" width="10.8515625" style="0" customWidth="1"/>
    <col min="4" max="4" width="13.8515625" style="0" customWidth="1"/>
    <col min="5" max="5" width="10.8515625" style="0" customWidth="1"/>
    <col min="6" max="6" width="11.421875" style="0" customWidth="1"/>
    <col min="7" max="7" width="13.00390625" style="0" customWidth="1"/>
    <col min="8" max="8" width="10.8515625" style="0" customWidth="1"/>
    <col min="9" max="9" width="11.00390625" style="0" customWidth="1"/>
    <col min="10" max="10" width="13.00390625" style="0" customWidth="1"/>
    <col min="11" max="11" width="11.00390625" style="0" customWidth="1"/>
    <col min="12" max="12" width="11.28125" style="0" customWidth="1"/>
  </cols>
  <sheetData>
    <row r="1" ht="18.75">
      <c r="A1" s="9" t="s">
        <v>110</v>
      </c>
    </row>
    <row r="2" ht="13.5" thickBot="1"/>
    <row r="3" spans="1:12" ht="31.5" customHeight="1" thickBot="1">
      <c r="A3" s="152" t="s">
        <v>37</v>
      </c>
      <c r="B3" s="152" t="s">
        <v>80</v>
      </c>
      <c r="C3" s="152" t="s">
        <v>122</v>
      </c>
      <c r="D3" s="196" t="s">
        <v>111</v>
      </c>
      <c r="E3" s="198"/>
      <c r="F3" s="198"/>
      <c r="G3" s="198"/>
      <c r="H3" s="198"/>
      <c r="I3" s="198"/>
      <c r="J3" s="198"/>
      <c r="K3" s="198"/>
      <c r="L3" s="197"/>
    </row>
    <row r="4" spans="1:12" ht="16.5" thickBot="1">
      <c r="A4" s="153"/>
      <c r="B4" s="153"/>
      <c r="C4" s="153"/>
      <c r="D4" s="200" t="s">
        <v>112</v>
      </c>
      <c r="E4" s="205"/>
      <c r="F4" s="201"/>
      <c r="G4" s="196" t="s">
        <v>30</v>
      </c>
      <c r="H4" s="198"/>
      <c r="I4" s="198"/>
      <c r="J4" s="198"/>
      <c r="K4" s="198"/>
      <c r="L4" s="197"/>
    </row>
    <row r="5" spans="1:12" ht="94.5" customHeight="1">
      <c r="A5" s="153"/>
      <c r="B5" s="153"/>
      <c r="C5" s="153"/>
      <c r="D5" s="202"/>
      <c r="E5" s="208"/>
      <c r="F5" s="203"/>
      <c r="G5" s="200" t="s">
        <v>123</v>
      </c>
      <c r="H5" s="205"/>
      <c r="I5" s="201"/>
      <c r="J5" s="200" t="s">
        <v>124</v>
      </c>
      <c r="K5" s="205"/>
      <c r="L5" s="201"/>
    </row>
    <row r="6" spans="1:12" ht="21.75" customHeight="1" thickBot="1">
      <c r="A6" s="153"/>
      <c r="B6" s="153"/>
      <c r="C6" s="153"/>
      <c r="D6" s="202"/>
      <c r="E6" s="208"/>
      <c r="F6" s="203"/>
      <c r="G6" s="202"/>
      <c r="H6" s="206"/>
      <c r="I6" s="203"/>
      <c r="J6" s="202"/>
      <c r="K6" s="206"/>
      <c r="L6" s="203"/>
    </row>
    <row r="7" spans="1:12" ht="31.5" customHeight="1" hidden="1" thickBot="1">
      <c r="A7" s="153"/>
      <c r="B7" s="153"/>
      <c r="C7" s="153"/>
      <c r="D7" s="202"/>
      <c r="E7" s="208"/>
      <c r="F7" s="203"/>
      <c r="G7" s="202"/>
      <c r="H7" s="206"/>
      <c r="I7" s="203"/>
      <c r="J7" s="202"/>
      <c r="K7" s="206"/>
      <c r="L7" s="203"/>
    </row>
    <row r="8" spans="1:12" ht="13.5" customHeight="1" hidden="1" thickBot="1">
      <c r="A8" s="153"/>
      <c r="B8" s="153"/>
      <c r="C8" s="153"/>
      <c r="D8" s="199"/>
      <c r="E8" s="207"/>
      <c r="F8" s="204"/>
      <c r="G8" s="199"/>
      <c r="H8" s="207"/>
      <c r="I8" s="204"/>
      <c r="J8" s="199"/>
      <c r="K8" s="207"/>
      <c r="L8" s="204"/>
    </row>
    <row r="9" spans="1:12" ht="71.25" customHeight="1" thickBot="1">
      <c r="A9" s="153"/>
      <c r="B9" s="153"/>
      <c r="C9" s="153"/>
      <c r="D9" s="152" t="s">
        <v>160</v>
      </c>
      <c r="E9" s="152" t="s">
        <v>161</v>
      </c>
      <c r="F9" s="152" t="s">
        <v>162</v>
      </c>
      <c r="G9" s="152" t="s">
        <v>160</v>
      </c>
      <c r="H9" s="152" t="s">
        <v>163</v>
      </c>
      <c r="I9" s="152" t="s">
        <v>164</v>
      </c>
      <c r="J9" s="152" t="s">
        <v>160</v>
      </c>
      <c r="K9" s="152" t="s">
        <v>163</v>
      </c>
      <c r="L9" s="152" t="s">
        <v>162</v>
      </c>
    </row>
    <row r="10" spans="1:12" ht="12.75" customHeight="1" hidden="1" thickBo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ht="12.75" customHeight="1" hidden="1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ht="16.5" customHeight="1" hidden="1" thickBot="1">
      <c r="A12" s="154"/>
      <c r="B12" s="154"/>
      <c r="C12" s="154"/>
      <c r="D12" s="154"/>
      <c r="E12" s="28"/>
      <c r="F12" s="154"/>
      <c r="G12" s="154"/>
      <c r="H12" s="28"/>
      <c r="I12" s="154"/>
      <c r="J12" s="154"/>
      <c r="K12" s="28"/>
      <c r="L12" s="154"/>
    </row>
    <row r="13" spans="1:12" ht="16.5" thickBot="1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</row>
    <row r="14" spans="1:12" ht="15.75">
      <c r="A14" s="29" t="s">
        <v>113</v>
      </c>
      <c r="B14" s="152">
        <v>1</v>
      </c>
      <c r="C14" s="152" t="s">
        <v>86</v>
      </c>
      <c r="D14" s="141">
        <f>D21+D23</f>
        <v>6256264.75</v>
      </c>
      <c r="E14" s="141">
        <f aca="true" t="shared" si="0" ref="E14:L14">E21+E23</f>
        <v>5247000</v>
      </c>
      <c r="F14" s="141">
        <f t="shared" si="0"/>
        <v>5238400</v>
      </c>
      <c r="G14" s="141">
        <f t="shared" si="0"/>
        <v>4151500</v>
      </c>
      <c r="H14" s="141">
        <f t="shared" si="0"/>
        <v>3347000</v>
      </c>
      <c r="I14" s="141">
        <f t="shared" si="0"/>
        <v>3338400</v>
      </c>
      <c r="J14" s="141">
        <f t="shared" si="0"/>
        <v>2104764.75</v>
      </c>
      <c r="K14" s="141">
        <f t="shared" si="0"/>
        <v>0</v>
      </c>
      <c r="L14" s="141">
        <f t="shared" si="0"/>
        <v>0</v>
      </c>
    </row>
    <row r="15" spans="1:12" ht="52.5" customHeight="1" thickBot="1">
      <c r="A15" s="30" t="s">
        <v>114</v>
      </c>
      <c r="B15" s="154"/>
      <c r="C15" s="154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15.75" customHeight="1">
      <c r="A16" s="29" t="s">
        <v>30</v>
      </c>
      <c r="B16" s="28">
        <v>1001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 customHeight="1">
      <c r="A17" s="29" t="s">
        <v>115</v>
      </c>
      <c r="B17" s="2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5.75" customHeight="1">
      <c r="A18" s="29" t="s">
        <v>116</v>
      </c>
      <c r="B18" s="2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5.75" customHeight="1">
      <c r="A19" s="34" t="s">
        <v>117</v>
      </c>
      <c r="B19" s="2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5.75" customHeight="1">
      <c r="A20" s="29" t="s">
        <v>118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34.5" customHeight="1">
      <c r="A21" s="29" t="s">
        <v>119</v>
      </c>
      <c r="B21" s="28"/>
      <c r="C21" s="28" t="s">
        <v>86</v>
      </c>
      <c r="D21" s="19">
        <v>2719682</v>
      </c>
      <c r="E21" s="19">
        <v>2152500</v>
      </c>
      <c r="F21" s="19">
        <v>2143900</v>
      </c>
      <c r="G21" s="19">
        <v>2719682</v>
      </c>
      <c r="H21" s="19">
        <v>2152500</v>
      </c>
      <c r="I21" s="19">
        <v>2143900</v>
      </c>
      <c r="J21" s="19"/>
      <c r="K21" s="19"/>
      <c r="L21" s="19"/>
    </row>
    <row r="22" spans="1:12" ht="15.75" customHeight="1" thickBot="1">
      <c r="A22" s="30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63.75" thickBot="1">
      <c r="A23" s="30" t="s">
        <v>121</v>
      </c>
      <c r="B23" s="13">
        <v>2001</v>
      </c>
      <c r="C23" s="16"/>
      <c r="D23" s="16">
        <v>3536582.75</v>
      </c>
      <c r="E23" s="16">
        <v>3094500</v>
      </c>
      <c r="F23" s="16">
        <v>3094500</v>
      </c>
      <c r="G23" s="16">
        <v>1431818</v>
      </c>
      <c r="H23" s="16">
        <v>1194500</v>
      </c>
      <c r="I23" s="16">
        <v>1194500</v>
      </c>
      <c r="J23" s="16">
        <v>2104764.75</v>
      </c>
      <c r="K23" s="16"/>
      <c r="L23" s="16"/>
    </row>
  </sheetData>
  <sheetProtection/>
  <mergeCells count="38">
    <mergeCell ref="B14:B15"/>
    <mergeCell ref="C14:C15"/>
    <mergeCell ref="A3:A12"/>
    <mergeCell ref="B3:B12"/>
    <mergeCell ref="G4:L4"/>
    <mergeCell ref="D14:D15"/>
    <mergeCell ref="E14:E15"/>
    <mergeCell ref="I14:I15"/>
    <mergeCell ref="J14:J15"/>
    <mergeCell ref="F14:F15"/>
    <mergeCell ref="G14:G15"/>
    <mergeCell ref="H14:H15"/>
    <mergeCell ref="C17:C19"/>
    <mergeCell ref="D17:D19"/>
    <mergeCell ref="E17:E19"/>
    <mergeCell ref="F17:F19"/>
    <mergeCell ref="G17:G19"/>
    <mergeCell ref="H17:H19"/>
    <mergeCell ref="C3:C12"/>
    <mergeCell ref="G5:I8"/>
    <mergeCell ref="J5:L8"/>
    <mergeCell ref="D9:D12"/>
    <mergeCell ref="E9:E11"/>
    <mergeCell ref="F9:F12"/>
    <mergeCell ref="G9:G12"/>
    <mergeCell ref="L9:L12"/>
    <mergeCell ref="D3:L3"/>
    <mergeCell ref="D4:F8"/>
    <mergeCell ref="H9:H11"/>
    <mergeCell ref="I9:I12"/>
    <mergeCell ref="J9:J12"/>
    <mergeCell ref="K9:K11"/>
    <mergeCell ref="K17:K19"/>
    <mergeCell ref="L17:L19"/>
    <mergeCell ref="K14:K15"/>
    <mergeCell ref="L14:L15"/>
    <mergeCell ref="I17:I19"/>
    <mergeCell ref="J17:J19"/>
  </mergeCells>
  <printOptions/>
  <pageMargins left="0.16" right="0.17" top="0.16" bottom="0.16" header="0.16" footer="0.1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8">
      <selection activeCell="F21" sqref="F21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39.57421875" style="0" customWidth="1"/>
    <col min="4" max="4" width="12.7109375" style="0" customWidth="1"/>
  </cols>
  <sheetData>
    <row r="1" ht="18.75">
      <c r="A1" s="9" t="s">
        <v>125</v>
      </c>
    </row>
    <row r="2" ht="13.5" thickBot="1"/>
    <row r="3" spans="1:3" ht="44.25" customHeight="1" thickBot="1">
      <c r="A3" s="10" t="s">
        <v>37</v>
      </c>
      <c r="B3" s="11" t="s">
        <v>80</v>
      </c>
      <c r="C3" s="11" t="s">
        <v>126</v>
      </c>
    </row>
    <row r="4" spans="1:3" ht="16.5" thickBot="1">
      <c r="A4" s="12">
        <v>1</v>
      </c>
      <c r="B4" s="13">
        <v>2</v>
      </c>
      <c r="C4" s="13">
        <v>3</v>
      </c>
    </row>
    <row r="5" spans="1:3" ht="16.5" customHeight="1" thickBot="1">
      <c r="A5" s="30" t="s">
        <v>102</v>
      </c>
      <c r="B5" s="13">
        <v>10</v>
      </c>
      <c r="C5" s="16">
        <v>0</v>
      </c>
    </row>
    <row r="6" spans="1:3" ht="17.25" customHeight="1" thickBot="1">
      <c r="A6" s="30" t="s">
        <v>103</v>
      </c>
      <c r="B6" s="13">
        <v>20</v>
      </c>
      <c r="C6" s="16">
        <v>0</v>
      </c>
    </row>
    <row r="7" spans="1:3" ht="18" customHeight="1" thickBot="1">
      <c r="A7" s="30" t="s">
        <v>127</v>
      </c>
      <c r="B7" s="13">
        <v>30</v>
      </c>
      <c r="C7" s="59">
        <v>0</v>
      </c>
    </row>
    <row r="8" spans="1:3" ht="18.75" customHeight="1" thickBot="1">
      <c r="A8" s="30" t="s">
        <v>128</v>
      </c>
      <c r="B8" s="13">
        <v>40</v>
      </c>
      <c r="C8" s="59">
        <v>0</v>
      </c>
    </row>
    <row r="11" ht="18.75">
      <c r="A11" s="1" t="s">
        <v>129</v>
      </c>
    </row>
    <row r="12" ht="12" customHeight="1" thickBot="1"/>
    <row r="13" spans="1:3" ht="32.25" thickBot="1">
      <c r="A13" s="10" t="s">
        <v>37</v>
      </c>
      <c r="B13" s="11" t="s">
        <v>80</v>
      </c>
      <c r="C13" s="11" t="s">
        <v>130</v>
      </c>
    </row>
    <row r="14" spans="1:3" ht="16.5" thickBot="1">
      <c r="A14" s="12">
        <v>1</v>
      </c>
      <c r="B14" s="13">
        <v>2</v>
      </c>
      <c r="C14" s="13">
        <v>3</v>
      </c>
    </row>
    <row r="15" spans="1:3" ht="32.25" thickBot="1">
      <c r="A15" s="30" t="s">
        <v>131</v>
      </c>
      <c r="B15" s="13">
        <v>10</v>
      </c>
      <c r="C15" s="16">
        <v>0</v>
      </c>
    </row>
    <row r="16" spans="1:3" ht="95.25" thickBot="1">
      <c r="A16" s="30" t="s">
        <v>132</v>
      </c>
      <c r="B16" s="13">
        <v>20</v>
      </c>
      <c r="C16" s="16">
        <v>0</v>
      </c>
    </row>
    <row r="17" spans="1:3" ht="32.25" thickBot="1">
      <c r="A17" s="30" t="s">
        <v>133</v>
      </c>
      <c r="B17" s="13">
        <v>30</v>
      </c>
      <c r="C17" s="59">
        <f>C7</f>
        <v>0</v>
      </c>
    </row>
    <row r="22" ht="18.75">
      <c r="A22" s="9"/>
    </row>
    <row r="23" spans="1:3" ht="18.75">
      <c r="A23" s="9" t="s">
        <v>158</v>
      </c>
      <c r="C23" t="s">
        <v>171</v>
      </c>
    </row>
    <row r="24" ht="18.75">
      <c r="A24" s="9" t="s">
        <v>134</v>
      </c>
    </row>
    <row r="25" ht="18.75">
      <c r="A25" s="9"/>
    </row>
    <row r="26" spans="1:3" ht="18.75">
      <c r="A26" s="9" t="s">
        <v>159</v>
      </c>
      <c r="C26" t="s">
        <v>172</v>
      </c>
    </row>
    <row r="27" ht="18.75">
      <c r="A27" s="9" t="s">
        <v>135</v>
      </c>
    </row>
    <row r="28" ht="18.75">
      <c r="A28" s="9"/>
    </row>
    <row r="29" ht="18.75">
      <c r="A29" s="9" t="s">
        <v>136</v>
      </c>
    </row>
  </sheetData>
  <sheetProtection/>
  <printOptions/>
  <pageMargins left="0.16" right="0.15" top="0.17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2017-01-19T06:20:06Z</cp:lastPrinted>
  <dcterms:created xsi:type="dcterms:W3CDTF">1996-10-08T23:32:33Z</dcterms:created>
  <dcterms:modified xsi:type="dcterms:W3CDTF">2017-02-10T10:04:05Z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